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tabRatio="692"/>
  </bookViews>
  <sheets>
    <sheet name="請求書(インボイス対応)" sheetId="15" r:id="rId1"/>
    <sheet name="請求書(インボイス対応)請求明細つづき" sheetId="13" r:id="rId2"/>
    <sheet name="請求書(インボイス対応)【記載例】" sheetId="14" r:id="rId3"/>
  </sheets>
  <definedNames>
    <definedName name="_xlnm.Print_Area" localSheetId="0">'請求書(インボイス対応)'!$C$1:$AQ$61</definedName>
    <definedName name="_xlnm.Print_Area" localSheetId="2">'請求書(インボイス対応)【記載例】'!$C$1:$AQ$61</definedName>
    <definedName name="_xlnm.Print_Area" localSheetId="1">'請求書(インボイス対応)請求明細つづき'!$C$1:$AH$54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5" l="1"/>
  <c r="BD47" i="15" l="1"/>
  <c r="AN47" i="15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S6" i="15"/>
  <c r="P6" i="15"/>
  <c r="M6" i="15"/>
  <c r="J6" i="15"/>
  <c r="H6" i="15"/>
  <c r="BD47" i="14"/>
  <c r="AN47" i="14"/>
  <c r="AL47" i="14"/>
  <c r="AK47" i="14"/>
  <c r="AI47" i="14"/>
  <c r="AG47" i="14"/>
  <c r="AF47" i="14"/>
  <c r="AE47" i="14"/>
  <c r="AC47" i="14"/>
  <c r="AA47" i="14"/>
  <c r="Z47" i="14"/>
  <c r="X47" i="14"/>
  <c r="V47" i="14"/>
  <c r="T47" i="14"/>
  <c r="R47" i="14"/>
  <c r="P47" i="14"/>
  <c r="AN46" i="14"/>
  <c r="AL46" i="14"/>
  <c r="AK46" i="14"/>
  <c r="AI46" i="14"/>
  <c r="AG46" i="14"/>
  <c r="AF46" i="14"/>
  <c r="AE46" i="14"/>
  <c r="AC46" i="14"/>
  <c r="AA46" i="14"/>
  <c r="Z46" i="14"/>
  <c r="X46" i="14"/>
  <c r="V46" i="14"/>
  <c r="T46" i="14"/>
  <c r="R46" i="14"/>
  <c r="P46" i="14"/>
  <c r="AK6" i="14"/>
  <c r="AH6" i="14"/>
  <c r="AF6" i="14"/>
  <c r="AD6" i="14"/>
  <c r="AA6" i="14"/>
  <c r="Y6" i="14"/>
  <c r="V6" i="14"/>
  <c r="S6" i="14"/>
  <c r="P6" i="14"/>
  <c r="M6" i="14"/>
  <c r="J6" i="14"/>
  <c r="H6" i="14"/>
</calcChain>
</file>

<file path=xl/sharedStrings.xml><?xml version="1.0" encoding="utf-8"?>
<sst xmlns="http://schemas.openxmlformats.org/spreadsheetml/2006/main" count="159" uniqueCount="60">
  <si>
    <t>請　　　求　　　書</t>
    <rPh sb="0" eb="1">
      <t>ショウ</t>
    </rPh>
    <rPh sb="4" eb="5">
      <t>モトム</t>
    </rPh>
    <rPh sb="8" eb="9">
      <t>ショ</t>
    </rPh>
    <phoneticPr fontId="8"/>
  </si>
  <si>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8"/>
  </si>
  <si>
    <t>事業者の種別</t>
    <rPh sb="4" eb="6">
      <t>シュベツ</t>
    </rPh>
    <phoneticPr fontId="8"/>
  </si>
  <si>
    <t>課税事業者（適格請求書発行事業者　登録済）</t>
    <phoneticPr fontId="8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</si>
  <si>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8"/>
  </si>
  <si>
    <t>）</t>
    <phoneticPr fontId="8"/>
  </si>
  <si>
    <t>登録番号（T</t>
    <rPh sb="0" eb="4">
      <t>トウロクバンゴウ</t>
    </rPh>
    <phoneticPr fontId="8"/>
  </si>
  <si>
    <t>課税事業者（適格請求書発行事業者　登録未了）</t>
    <rPh sb="0" eb="5">
      <t>カゼイジギョウシャ</t>
    </rPh>
    <phoneticPr fontId="8"/>
  </si>
  <si>
    <t>免税事業者</t>
    <phoneticPr fontId="8"/>
  </si>
  <si>
    <t>取引日付</t>
    <rPh sb="0" eb="2">
      <t>トリヒキ</t>
    </rPh>
    <rPh sb="2" eb="4">
      <t>ヒヅケ</t>
    </rPh>
    <phoneticPr fontId="8"/>
  </si>
  <si>
    <t>取引内容（品名）</t>
    <rPh sb="0" eb="4">
      <t>トリヒキナイヨウ</t>
    </rPh>
    <rPh sb="5" eb="7">
      <t>シナメイ</t>
    </rPh>
    <phoneticPr fontId="8"/>
  </si>
  <si>
    <t>（の り し ろ）</t>
    <phoneticPr fontId="8"/>
  </si>
  <si>
    <t>支払方法</t>
    <phoneticPr fontId="8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</si>
  <si>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8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</si>
  <si>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</si>
  <si>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</si>
  <si>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銀行</t>
    <phoneticPr fontId="8"/>
  </si>
  <si>
    <t>本</t>
    <rPh sb="0" eb="1">
      <t>ホン</t>
    </rPh>
    <phoneticPr fontId="8"/>
  </si>
  <si>
    <t>店</t>
    <rPh sb="0" eb="1">
      <t>テン</t>
    </rPh>
    <phoneticPr fontId="8"/>
  </si>
  <si>
    <t>支</t>
    <rPh sb="0" eb="1">
      <t>シ</t>
    </rPh>
    <phoneticPr fontId="8"/>
  </si>
  <si>
    <t>預金種別</t>
    <rPh sb="0" eb="2">
      <t>ヨキン</t>
    </rPh>
    <rPh sb="2" eb="4">
      <t>シュベツ</t>
    </rPh>
    <phoneticPr fontId="8"/>
  </si>
  <si>
    <t>口座番号</t>
    <phoneticPr fontId="8"/>
  </si>
  <si>
    <t>普　 通 ・ 当 　座　</t>
    <phoneticPr fontId="8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</si>
  <si>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</si>
  <si>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</si>
  <si>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</si>
  <si>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</si>
  <si>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住所</t>
    <phoneticPr fontId="8"/>
  </si>
  <si>
    <t>氏名</t>
    <phoneticPr fontId="8"/>
  </si>
  <si>
    <t>請求明細つづき</t>
    <rPh sb="0" eb="2">
      <t>セイキュウ</t>
    </rPh>
    <rPh sb="2" eb="4">
      <t>メイサイ</t>
    </rPh>
    <phoneticPr fontId="1"/>
  </si>
  <si>
    <t>請求明細</t>
    <rPh sb="0" eb="2">
      <t>セイキュウ</t>
    </rPh>
    <rPh sb="2" eb="4">
      <t>メイサイ</t>
    </rPh>
    <phoneticPr fontId="1"/>
  </si>
  <si>
    <t>８％対象（旧税率）</t>
    <rPh sb="2" eb="4">
      <t>タイショウ</t>
    </rPh>
    <rPh sb="5" eb="8">
      <t>キュウゼイリツ</t>
    </rPh>
    <phoneticPr fontId="8"/>
  </si>
  <si>
    <t>円</t>
    <rPh sb="0" eb="1">
      <t>エン</t>
    </rPh>
    <phoneticPr fontId="1"/>
  </si>
  <si>
    <t>消費税額</t>
    <rPh sb="0" eb="3">
      <t>ショウヒゼイ</t>
    </rPh>
    <rPh sb="3" eb="4">
      <t>ガク</t>
    </rPh>
    <phoneticPr fontId="8"/>
  </si>
  <si>
    <t>金　　額
（税　込）</t>
    <phoneticPr fontId="1"/>
  </si>
  <si>
    <t>　　　税抜金額　　　　　　　税込金額</t>
    <phoneticPr fontId="8"/>
  </si>
  <si>
    <t>口座名義
（フリガナ）</t>
    <rPh sb="0" eb="2">
      <t>コウザ</t>
    </rPh>
    <rPh sb="2" eb="4">
      <t>メイギ</t>
    </rPh>
    <phoneticPr fontId="1"/>
  </si>
  <si>
    <t>軽減税率対象には「※」、旧税率（８％）対象には「○」を取引内容（品名）に記載のこと。</t>
    <rPh sb="0" eb="2">
      <t>ケイゲン</t>
    </rPh>
    <rPh sb="12" eb="15">
      <t>キュウゼイリツ</t>
    </rPh>
    <rPh sb="19" eb="21">
      <t>タイショウ</t>
    </rPh>
    <rPh sb="27" eb="31">
      <t>トリヒキナイヨウ</t>
    </rPh>
    <rPh sb="32" eb="34">
      <t>シナメイ</t>
    </rPh>
    <rPh sb="36" eb="38">
      <t>キサイ</t>
    </rPh>
    <phoneticPr fontId="8"/>
  </si>
  <si>
    <t>軽減税率対象には「※」、旧税率（８％）対象には「○」を取引内容（品名）に記載のこと。</t>
    <phoneticPr fontId="1"/>
  </si>
  <si>
    <t>（</t>
    <phoneticPr fontId="1"/>
  </si>
  <si>
    <t>税抜金額　　　　税込金額</t>
    <phoneticPr fontId="8"/>
  </si>
  <si>
    <t>円</t>
    <rPh sb="0" eb="1">
      <t>エン</t>
    </rPh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</si>
  <si>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8"/>
  </si>
  <si>
    <t>下のセルに口座名義をカタカナで入力していただくと、口座名義欄に転記されます。</t>
    <rPh sb="0" eb="1">
      <t>シタ</t>
    </rPh>
    <rPh sb="5" eb="9">
      <t>コウザメイギ</t>
    </rPh>
    <rPh sb="15" eb="17">
      <t>ニュウリョク</t>
    </rPh>
    <rPh sb="25" eb="29">
      <t>コウザメイギ</t>
    </rPh>
    <rPh sb="29" eb="30">
      <t>ラン</t>
    </rPh>
    <rPh sb="31" eb="33">
      <t>テンキ</t>
    </rPh>
    <phoneticPr fontId="1"/>
  </si>
  <si>
    <t>文字数</t>
    <rPh sb="0" eb="3">
      <t>モジスウ</t>
    </rPh>
    <phoneticPr fontId="1"/>
  </si>
  <si>
    <t>X-XXXX-XXXX-XXXX</t>
    <phoneticPr fontId="1"/>
  </si>
  <si>
    <t>コピー用紙</t>
    <rPh sb="3" eb="5">
      <t>ヨウシ</t>
    </rPh>
    <phoneticPr fontId="1"/>
  </si>
  <si>
    <t>牛肉　※</t>
    <rPh sb="0" eb="2">
      <t>ギュウニク</t>
    </rPh>
    <phoneticPr fontId="1"/>
  </si>
  <si>
    <t>８％対象（軽減税率）</t>
    <rPh sb="2" eb="4">
      <t>タイショウ</t>
    </rPh>
    <rPh sb="5" eb="7">
      <t>ケイゲン</t>
    </rPh>
    <rPh sb="7" eb="9">
      <t>ゼイリツ</t>
    </rPh>
    <phoneticPr fontId="8"/>
  </si>
  <si>
    <t>10％対象</t>
    <rPh sb="3" eb="5">
      <t>タイショウ</t>
    </rPh>
    <phoneticPr fontId="8"/>
  </si>
  <si>
    <t>水道</t>
    <rPh sb="0" eb="2">
      <t>スイドウ</t>
    </rPh>
    <phoneticPr fontId="1"/>
  </si>
  <si>
    <t>福岡</t>
    <rPh sb="0" eb="2">
      <t>フクオカ</t>
    </rPh>
    <phoneticPr fontId="1"/>
  </si>
  <si>
    <t>福岡市博多区博多駅前１丁目XX-XX</t>
    <rPh sb="0" eb="10">
      <t>フクオカシハカタクハカタエキマエ</t>
    </rPh>
    <rPh sb="11" eb="13">
      <t>チョウメ</t>
    </rPh>
    <phoneticPr fontId="1"/>
  </si>
  <si>
    <t>令和</t>
    <rPh sb="0" eb="2">
      <t>レイワ</t>
    </rPh>
    <phoneticPr fontId="1"/>
  </si>
  <si>
    <t>ｶ)ﾌｸｵｶﾁｸ○○ｽｲﾄﾞｳ</t>
    <phoneticPr fontId="1"/>
  </si>
  <si>
    <t>株式会社　福岡地区○○水道
代表取締役社長　　○○　○○</t>
    <rPh sb="0" eb="4">
      <t>カブシキガイシャ</t>
    </rPh>
    <rPh sb="7" eb="9">
      <t>チク</t>
    </rPh>
    <rPh sb="14" eb="21">
      <t>ダイヒョウトリシマリヤクシャチョウ</t>
    </rPh>
    <phoneticPr fontId="1"/>
  </si>
  <si>
    <t>株式会社　福岡地区○○水道</t>
    <rPh sb="0" eb="4">
      <t>カブシキガイシャ</t>
    </rPh>
    <rPh sb="5" eb="7">
      <t>フクオカ</t>
    </rPh>
    <rPh sb="7" eb="9">
      <t>チク</t>
    </rPh>
    <rPh sb="11" eb="13">
      <t>スイドウ</t>
    </rPh>
    <phoneticPr fontId="1"/>
  </si>
  <si>
    <t>(宛先)  福岡市水道サービス公社　理事長</t>
    <rPh sb="1" eb="2">
      <t>アテ</t>
    </rPh>
    <rPh sb="2" eb="3">
      <t>サキ</t>
    </rPh>
    <rPh sb="6" eb="9">
      <t>フクオカシ</t>
    </rPh>
    <rPh sb="9" eb="11">
      <t>スイドウ</t>
    </rPh>
    <rPh sb="15" eb="17">
      <t>コウシャ</t>
    </rPh>
    <rPh sb="18" eb="21">
      <t>リジチョウ</t>
    </rPh>
    <phoneticPr fontId="8"/>
  </si>
  <si>
    <t>（福岡市水道サービス公社）</t>
    <rPh sb="1" eb="4">
      <t>フクオカシ</t>
    </rPh>
    <rPh sb="4" eb="6">
      <t>スイドウ</t>
    </rPh>
    <rPh sb="10" eb="12">
      <t>コウシャ</t>
    </rPh>
    <phoneticPr fontId="8"/>
  </si>
  <si>
    <t xml:space="preserve">         （福岡市水道サービス公社）</t>
    <rPh sb="13" eb="15">
      <t>スイドウ</t>
    </rPh>
    <rPh sb="19" eb="21">
      <t>コウシャ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</si>
</sst>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gge&quot;年&quot;m&quot;月&quot;d&quot;日&quot;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.55"/>
      <name val="ＭＳ Ｐ明朝"/>
      <family val="1"/>
      <charset val="128"/>
    </font>
    <font>
      <sz val="12.5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>
      <alignment vertical="center"/>
    </xf>
  </cellStyleXfs>
  <cellXfs count="356">
    <xf numFmtId="0" fontId="0" fillId="0" borderId="0" xfId="0"/>
    <xf numFmtId="0" fontId="4" fillId="0" borderId="11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12" xfId="1" applyFont="1" applyBorder="1" applyAlignment="1" applyProtection="1">
      <alignment vertical="center"/>
    </xf>
    <xf numFmtId="0" fontId="4" fillId="0" borderId="13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distributed" vertical="center"/>
    </xf>
    <xf numFmtId="0" fontId="5" fillId="0" borderId="11" xfId="2" applyBorder="1" applyAlignment="1">
      <alignment vertical="center"/>
    </xf>
    <xf numFmtId="0" fontId="5" fillId="0" borderId="0" xfId="2" applyAlignment="1">
      <alignment vertical="center"/>
    </xf>
    <xf numFmtId="0" fontId="5" fillId="0" borderId="15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0" xfId="2" applyFont="1" applyBorder="1" applyAlignment="1">
      <alignment horizontal="left" vertical="center" wrapText="1"/>
    </xf>
    <xf numFmtId="0" fontId="3" fillId="0" borderId="15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5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center" vertical="center" textRotation="255"/>
    </xf>
    <xf numFmtId="0" fontId="15" fillId="0" borderId="10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vertical="center"/>
    </xf>
    <xf numFmtId="0" fontId="3" fillId="0" borderId="45" xfId="1" applyBorder="1" applyAlignment="1">
      <alignment horizontal="center" vertical="center" textRotation="255"/>
    </xf>
    <xf numFmtId="0" fontId="4" fillId="0" borderId="15" xfId="1" applyFont="1" applyBorder="1" applyAlignment="1" applyProtection="1">
      <alignment horizontal="center" vertical="center" textRotation="255"/>
    </xf>
    <xf numFmtId="0" fontId="3" fillId="0" borderId="0" xfId="1" applyAlignment="1">
      <alignment horizontal="center" vertical="center" textRotation="255"/>
    </xf>
    <xf numFmtId="0" fontId="5" fillId="0" borderId="16" xfId="1" applyFont="1" applyBorder="1" applyAlignment="1" applyProtection="1">
      <alignment vertical="center"/>
    </xf>
    <xf numFmtId="0" fontId="3" fillId="0" borderId="45" xfId="1" applyBorder="1" applyAlignment="1">
      <alignment vertical="center"/>
    </xf>
    <xf numFmtId="0" fontId="4" fillId="0" borderId="48" xfId="1" applyFont="1" applyBorder="1" applyAlignment="1" applyProtection="1">
      <alignment vertical="center"/>
    </xf>
    <xf numFmtId="0" fontId="3" fillId="0" borderId="12" xfId="1" applyBorder="1" applyAlignment="1">
      <alignment vertical="center"/>
    </xf>
    <xf numFmtId="0" fontId="4" fillId="0" borderId="46" xfId="1" applyFont="1" applyBorder="1" applyAlignment="1" applyProtection="1">
      <alignment vertical="center"/>
    </xf>
    <xf numFmtId="0" fontId="17" fillId="0" borderId="13" xfId="1" applyFont="1" applyBorder="1" applyAlignment="1" applyProtection="1"/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4" fillId="0" borderId="47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4" fillId="0" borderId="0" xfId="1" applyFont="1" applyBorder="1" applyAlignment="1" applyProtection="1"/>
    <xf numFmtId="0" fontId="3" fillId="0" borderId="0" xfId="1" applyBorder="1" applyAlignment="1">
      <alignment vertical="center"/>
    </xf>
    <xf numFmtId="0" fontId="5" fillId="0" borderId="0" xfId="2" applyBorder="1" applyAlignment="1">
      <alignment vertical="center"/>
    </xf>
    <xf numFmtId="0" fontId="4" fillId="0" borderId="0" xfId="1" applyFont="1" applyAlignment="1" applyProtection="1">
      <alignment horizontal="center" vertical="center" textRotation="255"/>
    </xf>
    <xf numFmtId="0" fontId="12" fillId="0" borderId="0" xfId="2" applyFont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vertical="center"/>
      <protection locked="0"/>
    </xf>
    <xf numFmtId="0" fontId="5" fillId="0" borderId="30" xfId="2" applyFont="1" applyBorder="1" applyAlignment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30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 wrapText="1"/>
    </xf>
    <xf numFmtId="0" fontId="3" fillId="0" borderId="0" xfId="1" applyBorder="1" applyAlignment="1">
      <alignment horizontal="center" vertical="center" textRotation="255"/>
    </xf>
    <xf numFmtId="0" fontId="5" fillId="0" borderId="30" xfId="2" applyFill="1" applyBorder="1" applyAlignment="1">
      <alignment vertical="center"/>
    </xf>
    <xf numFmtId="0" fontId="5" fillId="0" borderId="46" xfId="1" applyFont="1" applyBorder="1" applyAlignment="1" applyProtection="1">
      <alignment horizontal="center" vertical="center" textRotation="255"/>
    </xf>
    <xf numFmtId="0" fontId="14" fillId="0" borderId="0" xfId="1" applyFont="1" applyAlignment="1">
      <alignment vertical="center"/>
    </xf>
    <xf numFmtId="0" fontId="3" fillId="0" borderId="72" xfId="1" applyFill="1" applyBorder="1" applyAlignment="1">
      <alignment horizontal="left" vertical="center"/>
    </xf>
    <xf numFmtId="0" fontId="3" fillId="0" borderId="73" xfId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3" fillId="0" borderId="30" xfId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5" xfId="1" applyBorder="1" applyAlignment="1">
      <alignment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0" xfId="1" applyFont="1" applyAlignment="1">
      <alignment vertical="center"/>
    </xf>
    <xf numFmtId="0" fontId="5" fillId="0" borderId="0" xfId="2" applyBorder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16" xfId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15" fillId="0" borderId="15" xfId="1" applyFont="1" applyBorder="1" applyAlignment="1" applyProtection="1">
      <alignment horizontal="center" vertical="center"/>
    </xf>
    <xf numFmtId="0" fontId="3" fillId="0" borderId="0" xfId="1" applyBorder="1" applyAlignment="1">
      <alignment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10" xfId="1" applyFont="1" applyBorder="1" applyAlignment="1" applyProtection="1">
      <alignment horizontal="center" vertical="center"/>
    </xf>
    <xf numFmtId="0" fontId="22" fillId="0" borderId="78" xfId="1" applyFont="1" applyBorder="1" applyAlignment="1" applyProtection="1">
      <alignment horizontal="center" vertical="center"/>
    </xf>
    <xf numFmtId="0" fontId="16" fillId="0" borderId="46" xfId="1" applyFont="1" applyBorder="1" applyAlignment="1" applyProtection="1">
      <alignment horizontal="distributed" vertical="center"/>
    </xf>
    <xf numFmtId="0" fontId="3" fillId="0" borderId="46" xfId="1" applyBorder="1" applyAlignment="1">
      <alignment vertical="center"/>
    </xf>
    <xf numFmtId="0" fontId="15" fillId="0" borderId="12" xfId="1" applyFont="1" applyBorder="1" applyAlignment="1" applyProtection="1">
      <alignment horizontal="center" vertical="center"/>
    </xf>
    <xf numFmtId="0" fontId="15" fillId="0" borderId="13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</xf>
    <xf numFmtId="0" fontId="15" fillId="0" borderId="46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4" xfId="1" applyBorder="1" applyAlignment="1">
      <alignment vertical="center"/>
    </xf>
    <xf numFmtId="0" fontId="3" fillId="0" borderId="15" xfId="1" applyBorder="1" applyAlignment="1">
      <alignment vertical="center"/>
    </xf>
    <xf numFmtId="0" fontId="3" fillId="0" borderId="16" xfId="1" applyBorder="1" applyAlignment="1">
      <alignment vertical="center"/>
    </xf>
    <xf numFmtId="0" fontId="21" fillId="0" borderId="14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0" fontId="5" fillId="0" borderId="24" xfId="2" applyFont="1" applyFill="1" applyBorder="1" applyAlignment="1">
      <alignment horizontal="left" vertical="center"/>
    </xf>
    <xf numFmtId="0" fontId="5" fillId="0" borderId="25" xfId="2" applyFont="1" applyFill="1" applyBorder="1" applyAlignment="1">
      <alignment horizontal="left" vertical="center"/>
    </xf>
    <xf numFmtId="0" fontId="5" fillId="0" borderId="42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0" fontId="5" fillId="0" borderId="44" xfId="2" applyFont="1" applyFill="1" applyBorder="1" applyAlignment="1">
      <alignment horizontal="left" vertical="center"/>
    </xf>
    <xf numFmtId="176" fontId="21" fillId="0" borderId="25" xfId="1" applyNumberFormat="1" applyFont="1" applyFill="1" applyBorder="1" applyAlignment="1">
      <alignment vertical="center"/>
    </xf>
    <xf numFmtId="176" fontId="21" fillId="0" borderId="30" xfId="1" applyNumberFormat="1" applyFont="1" applyFill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176" fontId="21" fillId="0" borderId="43" xfId="1" applyNumberFormat="1" applyFont="1" applyFill="1" applyBorder="1" applyAlignment="1">
      <alignment vertical="center"/>
    </xf>
    <xf numFmtId="176" fontId="21" fillId="0" borderId="60" xfId="1" applyNumberFormat="1" applyFont="1" applyFill="1" applyBorder="1" applyAlignment="1">
      <alignment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42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44" xfId="1" applyFont="1" applyFill="1" applyBorder="1" applyAlignment="1">
      <alignment horizontal="left" vertical="center"/>
    </xf>
    <xf numFmtId="176" fontId="25" fillId="0" borderId="43" xfId="0" applyNumberFormat="1" applyFont="1" applyBorder="1" applyAlignment="1">
      <alignment vertical="center" wrapText="1"/>
    </xf>
    <xf numFmtId="176" fontId="25" fillId="0" borderId="25" xfId="0" applyNumberFormat="1" applyFont="1" applyBorder="1" applyAlignment="1">
      <alignment vertical="center" wrapText="1"/>
    </xf>
    <xf numFmtId="176" fontId="25" fillId="0" borderId="60" xfId="0" applyNumberFormat="1" applyFont="1" applyBorder="1" applyAlignment="1">
      <alignment vertical="center" wrapText="1"/>
    </xf>
    <xf numFmtId="176" fontId="25" fillId="0" borderId="30" xfId="0" applyNumberFormat="1" applyFont="1" applyBorder="1" applyAlignment="1">
      <alignment vertical="center" wrapText="1"/>
    </xf>
    <xf numFmtId="0" fontId="4" fillId="0" borderId="32" xfId="2" applyFont="1" applyFill="1" applyBorder="1" applyAlignment="1">
      <alignment horizontal="left" vertical="center"/>
    </xf>
    <xf numFmtId="0" fontId="4" fillId="0" borderId="25" xfId="2" applyFont="1" applyFill="1" applyBorder="1" applyAlignment="1">
      <alignment horizontal="left" vertical="center"/>
    </xf>
    <xf numFmtId="0" fontId="4" fillId="0" borderId="71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5" fillId="0" borderId="30" xfId="2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3" fillId="0" borderId="30" xfId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176" fontId="21" fillId="0" borderId="40" xfId="1" applyNumberFormat="1" applyFont="1" applyBorder="1" applyAlignment="1">
      <alignment vertical="center"/>
    </xf>
    <xf numFmtId="176" fontId="21" fillId="0" borderId="39" xfId="1" applyNumberFormat="1" applyFont="1" applyBorder="1" applyAlignment="1">
      <alignment vertical="center"/>
    </xf>
    <xf numFmtId="0" fontId="3" fillId="0" borderId="39" xfId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177" fontId="21" fillId="0" borderId="38" xfId="2" applyNumberFormat="1" applyFont="1" applyFill="1" applyBorder="1" applyAlignment="1">
      <alignment horizontal="center" vertical="center"/>
    </xf>
    <xf numFmtId="177" fontId="21" fillId="0" borderId="39" xfId="2" applyNumberFormat="1" applyFont="1" applyFill="1" applyBorder="1" applyAlignment="1">
      <alignment horizontal="center" vertical="center"/>
    </xf>
    <xf numFmtId="177" fontId="21" fillId="0" borderId="55" xfId="2" applyNumberFormat="1" applyFont="1" applyFill="1" applyBorder="1" applyAlignment="1">
      <alignment horizontal="center" vertical="center"/>
    </xf>
    <xf numFmtId="0" fontId="21" fillId="0" borderId="64" xfId="2" applyFont="1" applyFill="1" applyBorder="1" applyAlignment="1">
      <alignment horizontal="center" vertical="center"/>
    </xf>
    <xf numFmtId="0" fontId="21" fillId="0" borderId="65" xfId="2" applyFont="1" applyFill="1" applyBorder="1" applyAlignment="1">
      <alignment horizontal="center" vertical="center"/>
    </xf>
    <xf numFmtId="0" fontId="21" fillId="0" borderId="68" xfId="2" applyFont="1" applyFill="1" applyBorder="1" applyAlignment="1">
      <alignment horizontal="center" vertical="center"/>
    </xf>
    <xf numFmtId="176" fontId="21" fillId="0" borderId="64" xfId="1" applyNumberFormat="1" applyFont="1" applyBorder="1" applyAlignment="1">
      <alignment vertical="center"/>
    </xf>
    <xf numFmtId="176" fontId="21" fillId="0" borderId="65" xfId="1" applyNumberFormat="1" applyFont="1" applyBorder="1" applyAlignment="1">
      <alignment vertical="center"/>
    </xf>
    <xf numFmtId="0" fontId="3" fillId="0" borderId="65" xfId="1" applyBorder="1" applyAlignment="1">
      <alignment horizontal="center" vertical="center"/>
    </xf>
    <xf numFmtId="0" fontId="3" fillId="0" borderId="66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22" fillId="0" borderId="18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/>
      <protection locked="0"/>
    </xf>
    <xf numFmtId="0" fontId="22" fillId="0" borderId="62" xfId="1" applyFont="1" applyBorder="1" applyAlignment="1" applyProtection="1">
      <alignment horizontal="center" vertical="center"/>
    </xf>
    <xf numFmtId="0" fontId="22" fillId="0" borderId="63" xfId="1" applyFont="1" applyBorder="1" applyAlignment="1" applyProtection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67" xfId="2" applyFont="1" applyFill="1" applyBorder="1" applyAlignment="1">
      <alignment horizontal="center" vertical="center"/>
    </xf>
    <xf numFmtId="176" fontId="21" fillId="0" borderId="36" xfId="1" applyNumberFormat="1" applyFont="1" applyBorder="1" applyAlignment="1">
      <alignment vertical="center"/>
    </xf>
    <xf numFmtId="176" fontId="21" fillId="0" borderId="35" xfId="1" applyNumberFormat="1" applyFont="1" applyBorder="1" applyAlignment="1">
      <alignment vertical="center"/>
    </xf>
    <xf numFmtId="0" fontId="3" fillId="0" borderId="35" xfId="1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3" fillId="0" borderId="0" xfId="1" applyAlignment="1">
      <alignment vertical="center"/>
    </xf>
    <xf numFmtId="0" fontId="3" fillId="0" borderId="28" xfId="1" applyBorder="1" applyAlignment="1">
      <alignment vertical="center"/>
    </xf>
    <xf numFmtId="0" fontId="5" fillId="0" borderId="30" xfId="2" applyBorder="1" applyAlignment="1">
      <alignment vertical="center"/>
    </xf>
    <xf numFmtId="0" fontId="3" fillId="0" borderId="30" xfId="1" applyBorder="1" applyAlignment="1">
      <alignment vertical="center"/>
    </xf>
    <xf numFmtId="0" fontId="3" fillId="0" borderId="31" xfId="1" applyBorder="1" applyAlignment="1">
      <alignment vertical="center"/>
    </xf>
    <xf numFmtId="0" fontId="15" fillId="0" borderId="57" xfId="2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23" fillId="0" borderId="0" xfId="1" applyFont="1" applyBorder="1" applyAlignment="1" applyProtection="1">
      <alignment horizontal="left" vertical="center"/>
    </xf>
    <xf numFmtId="0" fontId="23" fillId="0" borderId="0" xfId="1" applyFont="1" applyBorder="1" applyAlignment="1" applyProtection="1">
      <alignment vertical="top" wrapText="1"/>
    </xf>
    <xf numFmtId="0" fontId="5" fillId="0" borderId="0" xfId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49" fontId="20" fillId="0" borderId="0" xfId="0" applyNumberFormat="1" applyFont="1" applyBorder="1" applyAlignment="1">
      <alignment horizontal="left" wrapText="1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22" fillId="0" borderId="5" xfId="1" applyNumberFormat="1" applyFont="1" applyBorder="1" applyAlignment="1" applyProtection="1">
      <alignment horizontal="center" vertical="center" wrapText="1"/>
    </xf>
    <xf numFmtId="0" fontId="22" fillId="0" borderId="17" xfId="1" applyNumberFormat="1" applyFont="1" applyBorder="1" applyAlignment="1" applyProtection="1">
      <alignment horizontal="center" vertical="center" wrapText="1"/>
    </xf>
    <xf numFmtId="0" fontId="22" fillId="0" borderId="7" xfId="1" applyNumberFormat="1" applyFont="1" applyBorder="1" applyAlignment="1" applyProtection="1">
      <alignment horizontal="center" vertical="center" wrapText="1"/>
    </xf>
    <xf numFmtId="0" fontId="22" fillId="0" borderId="16" xfId="1" applyNumberFormat="1" applyFont="1" applyBorder="1" applyAlignment="1" applyProtection="1">
      <alignment horizontal="center" vertical="center" wrapText="1"/>
    </xf>
    <xf numFmtId="0" fontId="22" fillId="0" borderId="9" xfId="1" applyNumberFormat="1" applyFont="1" applyBorder="1" applyAlignment="1" applyProtection="1">
      <alignment horizontal="center" vertical="center" wrapText="1"/>
    </xf>
    <xf numFmtId="0" fontId="22" fillId="0" borderId="19" xfId="1" applyNumberFormat="1" applyFont="1" applyBorder="1" applyAlignment="1" applyProtection="1">
      <alignment horizontal="center" vertical="center" wrapText="1"/>
    </xf>
    <xf numFmtId="0" fontId="22" fillId="0" borderId="62" xfId="1" applyNumberFormat="1" applyFont="1" applyBorder="1" applyAlignment="1">
      <alignment horizontal="center" vertical="center"/>
    </xf>
    <xf numFmtId="0" fontId="22" fillId="0" borderId="63" xfId="1" applyNumberFormat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22" fillId="0" borderId="62" xfId="1" applyFont="1" applyBorder="1" applyAlignment="1" applyProtection="1">
      <alignment horizontal="center" vertical="center"/>
      <protection locked="0"/>
    </xf>
    <xf numFmtId="0" fontId="22" fillId="0" borderId="63" xfId="1" applyFont="1" applyBorder="1" applyAlignment="1" applyProtection="1">
      <alignment horizontal="center" vertical="center"/>
      <protection locked="0"/>
    </xf>
    <xf numFmtId="176" fontId="22" fillId="0" borderId="77" xfId="1" applyNumberFormat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distributed" vertical="center"/>
    </xf>
    <xf numFmtId="0" fontId="3" fillId="0" borderId="0" xfId="1" applyAlignment="1">
      <alignment horizontal="distributed" vertical="center"/>
    </xf>
    <xf numFmtId="0" fontId="3" fillId="0" borderId="16" xfId="1" applyBorder="1" applyAlignment="1">
      <alignment horizontal="distributed" vertical="center"/>
    </xf>
    <xf numFmtId="0" fontId="5" fillId="0" borderId="21" xfId="2" applyFont="1" applyFill="1" applyBorder="1" applyAlignment="1">
      <alignment horizontal="left" vertical="center"/>
    </xf>
    <xf numFmtId="0" fontId="3" fillId="0" borderId="22" xfId="1" applyBorder="1" applyAlignment="1">
      <alignment vertical="center"/>
    </xf>
    <xf numFmtId="0" fontId="3" fillId="0" borderId="23" xfId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3" fillId="0" borderId="25" xfId="1" applyBorder="1" applyAlignment="1">
      <alignment vertical="center"/>
    </xf>
    <xf numFmtId="0" fontId="3" fillId="0" borderId="26" xfId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  <protection locked="0"/>
    </xf>
    <xf numFmtId="0" fontId="3" fillId="0" borderId="76" xfId="1" applyBorder="1" applyAlignment="1">
      <alignment horizontal="center" vertical="center"/>
    </xf>
    <xf numFmtId="0" fontId="3" fillId="0" borderId="52" xfId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177" fontId="23" fillId="0" borderId="53" xfId="2" applyNumberFormat="1" applyFont="1" applyFill="1" applyBorder="1" applyAlignment="1">
      <alignment horizontal="center" vertical="center"/>
    </xf>
    <xf numFmtId="177" fontId="23" fillId="0" borderId="4" xfId="1" applyNumberFormat="1" applyFont="1" applyBorder="1" applyAlignment="1">
      <alignment horizontal="center" vertical="center"/>
    </xf>
    <xf numFmtId="177" fontId="23" fillId="0" borderId="6" xfId="1" applyNumberFormat="1" applyFont="1" applyBorder="1" applyAlignment="1">
      <alignment horizontal="center" vertical="center"/>
    </xf>
    <xf numFmtId="177" fontId="24" fillId="0" borderId="27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177" fontId="24" fillId="0" borderId="8" xfId="0" applyNumberFormat="1" applyFont="1" applyBorder="1" applyAlignment="1">
      <alignment horizontal="center" vertical="center"/>
    </xf>
    <xf numFmtId="177" fontId="23" fillId="0" borderId="79" xfId="2" applyNumberFormat="1" applyFont="1" applyFill="1" applyBorder="1" applyAlignment="1">
      <alignment horizontal="center" vertical="center"/>
    </xf>
    <xf numFmtId="177" fontId="23" fillId="0" borderId="75" xfId="2" applyNumberFormat="1" applyFont="1" applyFill="1" applyBorder="1" applyAlignment="1">
      <alignment horizontal="center" vertical="center"/>
    </xf>
    <xf numFmtId="177" fontId="23" fillId="0" borderId="80" xfId="2" applyNumberFormat="1" applyFont="1" applyFill="1" applyBorder="1" applyAlignment="1">
      <alignment horizontal="center" vertical="center"/>
    </xf>
    <xf numFmtId="177" fontId="23" fillId="0" borderId="49" xfId="2" applyNumberFormat="1" applyFont="1" applyFill="1" applyBorder="1" applyAlignment="1">
      <alignment horizontal="center" vertical="center"/>
    </xf>
    <xf numFmtId="177" fontId="23" fillId="0" borderId="50" xfId="2" applyNumberFormat="1" applyFont="1" applyFill="1" applyBorder="1" applyAlignment="1">
      <alignment horizontal="center" vertical="center"/>
    </xf>
    <xf numFmtId="177" fontId="23" fillId="0" borderId="56" xfId="2" applyNumberFormat="1" applyFont="1" applyFill="1" applyBorder="1" applyAlignment="1">
      <alignment horizontal="center" vertical="center"/>
    </xf>
    <xf numFmtId="0" fontId="3" fillId="0" borderId="54" xfId="1" applyBorder="1" applyAlignment="1">
      <alignment horizontal="center" vertical="center"/>
    </xf>
    <xf numFmtId="177" fontId="23" fillId="0" borderId="29" xfId="2" applyNumberFormat="1" applyFont="1" applyFill="1" applyBorder="1" applyAlignment="1">
      <alignment horizontal="center" vertical="center"/>
    </xf>
    <xf numFmtId="177" fontId="23" fillId="0" borderId="30" xfId="2" applyNumberFormat="1" applyFont="1" applyFill="1" applyBorder="1" applyAlignment="1">
      <alignment horizontal="center" vertical="center"/>
    </xf>
    <xf numFmtId="177" fontId="23" fillId="0" borderId="44" xfId="2" applyNumberFormat="1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176" fontId="21" fillId="0" borderId="36" xfId="1" applyNumberFormat="1" applyFont="1" applyBorder="1" applyAlignment="1">
      <alignment horizontal="right" vertical="center"/>
    </xf>
    <xf numFmtId="176" fontId="21" fillId="0" borderId="35" xfId="1" applyNumberFormat="1" applyFont="1" applyBorder="1" applyAlignment="1">
      <alignment horizontal="right" vertical="center"/>
    </xf>
    <xf numFmtId="176" fontId="21" fillId="0" borderId="40" xfId="1" applyNumberFormat="1" applyFont="1" applyBorder="1" applyAlignment="1">
      <alignment horizontal="right" vertical="center"/>
    </xf>
    <xf numFmtId="176" fontId="21" fillId="0" borderId="39" xfId="1" applyNumberFormat="1" applyFont="1" applyBorder="1" applyAlignment="1">
      <alignment horizontal="right" vertical="center"/>
    </xf>
    <xf numFmtId="176" fontId="21" fillId="0" borderId="64" xfId="1" applyNumberFormat="1" applyFont="1" applyBorder="1" applyAlignment="1">
      <alignment horizontal="right" vertical="center"/>
    </xf>
    <xf numFmtId="176" fontId="21" fillId="0" borderId="65" xfId="1" applyNumberFormat="1" applyFont="1" applyBorder="1" applyAlignment="1">
      <alignment horizontal="right" vertical="center"/>
    </xf>
    <xf numFmtId="0" fontId="21" fillId="0" borderId="36" xfId="2" applyFont="1" applyFill="1" applyBorder="1" applyAlignment="1">
      <alignment vertical="center"/>
    </xf>
    <xf numFmtId="0" fontId="21" fillId="0" borderId="35" xfId="2" applyFont="1" applyFill="1" applyBorder="1" applyAlignment="1">
      <alignment vertical="center"/>
    </xf>
    <xf numFmtId="0" fontId="21" fillId="0" borderId="67" xfId="2" applyFont="1" applyFill="1" applyBorder="1" applyAlignment="1">
      <alignment vertical="center"/>
    </xf>
    <xf numFmtId="0" fontId="21" fillId="0" borderId="40" xfId="2" applyFont="1" applyFill="1" applyBorder="1" applyAlignment="1">
      <alignment vertical="center"/>
    </xf>
    <xf numFmtId="0" fontId="21" fillId="0" borderId="39" xfId="2" applyFont="1" applyFill="1" applyBorder="1" applyAlignment="1">
      <alignment vertical="center"/>
    </xf>
    <xf numFmtId="0" fontId="21" fillId="0" borderId="55" xfId="2" applyFont="1" applyFill="1" applyBorder="1" applyAlignment="1">
      <alignment vertical="center"/>
    </xf>
    <xf numFmtId="0" fontId="21" fillId="0" borderId="64" xfId="2" applyFont="1" applyFill="1" applyBorder="1" applyAlignment="1">
      <alignment vertical="center"/>
    </xf>
    <xf numFmtId="0" fontId="21" fillId="0" borderId="65" xfId="2" applyFont="1" applyFill="1" applyBorder="1" applyAlignment="1">
      <alignment vertical="center"/>
    </xf>
    <xf numFmtId="0" fontId="21" fillId="0" borderId="68" xfId="2" applyFont="1" applyFill="1" applyBorder="1" applyAlignment="1">
      <alignment vertical="center"/>
    </xf>
    <xf numFmtId="176" fontId="25" fillId="0" borderId="43" xfId="0" applyNumberFormat="1" applyFont="1" applyBorder="1" applyAlignment="1">
      <alignment horizontal="right" vertical="center" wrapText="1"/>
    </xf>
    <xf numFmtId="176" fontId="25" fillId="0" borderId="25" xfId="0" applyNumberFormat="1" applyFont="1" applyBorder="1" applyAlignment="1">
      <alignment horizontal="right" vertical="center" wrapText="1"/>
    </xf>
    <xf numFmtId="176" fontId="25" fillId="0" borderId="60" xfId="0" applyNumberFormat="1" applyFont="1" applyBorder="1" applyAlignment="1">
      <alignment horizontal="right" vertical="center" wrapText="1"/>
    </xf>
    <xf numFmtId="176" fontId="25" fillId="0" borderId="30" xfId="0" applyNumberFormat="1" applyFont="1" applyBorder="1" applyAlignment="1">
      <alignment horizontal="right" vertical="center" wrapText="1"/>
    </xf>
    <xf numFmtId="176" fontId="21" fillId="0" borderId="25" xfId="1" applyNumberFormat="1" applyFont="1" applyFill="1" applyBorder="1" applyAlignment="1">
      <alignment horizontal="right" vertical="center"/>
    </xf>
    <xf numFmtId="176" fontId="21" fillId="0" borderId="30" xfId="1" applyNumberFormat="1" applyFont="1" applyFill="1" applyBorder="1" applyAlignment="1">
      <alignment horizontal="right" vertical="center"/>
    </xf>
    <xf numFmtId="176" fontId="21" fillId="0" borderId="43" xfId="1" applyNumberFormat="1" applyFont="1" applyFill="1" applyBorder="1" applyAlignment="1">
      <alignment horizontal="right" vertical="center"/>
    </xf>
    <xf numFmtId="176" fontId="21" fillId="0" borderId="60" xfId="1" applyNumberFormat="1" applyFont="1" applyFill="1" applyBorder="1" applyAlignment="1">
      <alignment horizontal="right" vertical="center"/>
    </xf>
    <xf numFmtId="0" fontId="23" fillId="0" borderId="5" xfId="2" applyFont="1" applyFill="1" applyBorder="1" applyAlignment="1">
      <alignment vertical="center"/>
    </xf>
    <xf numFmtId="0" fontId="23" fillId="0" borderId="4" xfId="1" applyFont="1" applyBorder="1" applyAlignment="1">
      <alignment vertical="center"/>
    </xf>
    <xf numFmtId="0" fontId="23" fillId="0" borderId="6" xfId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3" fillId="0" borderId="40" xfId="2" applyFont="1" applyFill="1" applyBorder="1" applyAlignment="1">
      <alignment vertical="center"/>
    </xf>
    <xf numFmtId="0" fontId="23" fillId="0" borderId="39" xfId="1" applyFont="1" applyBorder="1" applyAlignment="1">
      <alignment vertical="center"/>
    </xf>
    <xf numFmtId="0" fontId="23" fillId="0" borderId="55" xfId="1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3" fillId="0" borderId="7" xfId="2" applyFont="1" applyFill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8" xfId="1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56" xfId="0" applyFont="1" applyBorder="1" applyAlignment="1">
      <alignment vertical="center"/>
    </xf>
    <xf numFmtId="176" fontId="23" fillId="0" borderId="5" xfId="2" applyNumberFormat="1" applyFont="1" applyBorder="1" applyAlignment="1">
      <alignment horizontal="right" vertical="center"/>
    </xf>
    <xf numFmtId="176" fontId="23" fillId="0" borderId="4" xfId="2" applyNumberFormat="1" applyFont="1" applyBorder="1" applyAlignment="1">
      <alignment horizontal="right" vertical="center"/>
    </xf>
    <xf numFmtId="176" fontId="23" fillId="0" borderId="51" xfId="2" applyNumberFormat="1" applyFont="1" applyBorder="1" applyAlignment="1">
      <alignment horizontal="right" vertical="center"/>
    </xf>
    <xf numFmtId="176" fontId="23" fillId="0" borderId="50" xfId="2" applyNumberFormat="1" applyFont="1" applyBorder="1" applyAlignment="1">
      <alignment horizontal="right" vertical="center"/>
    </xf>
    <xf numFmtId="176" fontId="23" fillId="0" borderId="74" xfId="2" applyNumberFormat="1" applyFont="1" applyBorder="1" applyAlignment="1">
      <alignment horizontal="right" vertical="center"/>
    </xf>
    <xf numFmtId="176" fontId="23" fillId="0" borderId="75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3</xdr:row>
          <xdr:rowOff>0</xdr:rowOff>
        </xdr:from>
        <xdr:to>
          <xdr:col>30</xdr:col>
          <xdr:colOff>390525</xdr:colOff>
          <xdr:row>3</xdr:row>
          <xdr:rowOff>238125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295275</xdr:colOff>
          <xdr:row>3</xdr:row>
          <xdr:rowOff>0</xdr:rowOff>
        </xdr:from>
        <xdr:to>
          <xdr:col>27</xdr:col>
          <xdr:colOff>285750</xdr:colOff>
          <xdr:row>3</xdr:row>
          <xdr:rowOff>238125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91888</xdr:colOff>
      <xdr:row>34</xdr:row>
      <xdr:rowOff>52311</xdr:rowOff>
    </xdr:from>
    <xdr:to>
      <xdr:col>17</xdr:col>
      <xdr:colOff>76199</xdr:colOff>
      <xdr:row>36</xdr:row>
      <xdr:rowOff>97847</xdr:rowOff>
    </xdr:to>
    <xdr:sp macro="" textlink="">
      <xdr:nvSpPr>
        <xdr:cNvPr id="8" name="楕円 7"/>
        <xdr:cNvSpPr/>
      </xdr:nvSpPr>
      <xdr:spPr>
        <a:xfrm>
          <a:off x="2101663" y="8320011"/>
          <a:ext cx="1355911" cy="4074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79045</xdr:colOff>
      <xdr:row>42</xdr:row>
      <xdr:rowOff>80358</xdr:rowOff>
    </xdr:from>
    <xdr:to>
      <xdr:col>13</xdr:col>
      <xdr:colOff>89041</xdr:colOff>
      <xdr:row>44</xdr:row>
      <xdr:rowOff>69800</xdr:rowOff>
    </xdr:to>
    <xdr:sp macro="" textlink="">
      <xdr:nvSpPr>
        <xdr:cNvPr id="9" name="楕円 8"/>
        <xdr:cNvSpPr/>
      </xdr:nvSpPr>
      <xdr:spPr>
        <a:xfrm>
          <a:off x="2088820" y="9652983"/>
          <a:ext cx="695796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101235</xdr:colOff>
      <xdr:row>39</xdr:row>
      <xdr:rowOff>23208</xdr:rowOff>
    </xdr:from>
    <xdr:to>
      <xdr:col>39</xdr:col>
      <xdr:colOff>133524</xdr:colOff>
      <xdr:row>41</xdr:row>
      <xdr:rowOff>107900</xdr:rowOff>
    </xdr:to>
    <xdr:sp macro="" textlink="">
      <xdr:nvSpPr>
        <xdr:cNvPr id="10" name="楕円 9"/>
        <xdr:cNvSpPr/>
      </xdr:nvSpPr>
      <xdr:spPr>
        <a:xfrm rot="19898479">
          <a:off x="6940185" y="9167208"/>
          <a:ext cx="841914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133350</xdr:colOff>
      <xdr:row>9</xdr:row>
      <xdr:rowOff>85725</xdr:rowOff>
    </xdr:from>
    <xdr:to>
      <xdr:col>37</xdr:col>
      <xdr:colOff>141196</xdr:colOff>
      <xdr:row>12</xdr:row>
      <xdr:rowOff>205066</xdr:rowOff>
    </xdr:to>
    <xdr:sp macro="" textlink="">
      <xdr:nvSpPr>
        <xdr:cNvPr id="11" name="四角形吹き出し 10"/>
        <xdr:cNvSpPr/>
      </xdr:nvSpPr>
      <xdr:spPr>
        <a:xfrm>
          <a:off x="5191125" y="1685925"/>
          <a:ext cx="2274796" cy="605116"/>
        </a:xfrm>
        <a:prstGeom prst="wedgeRectCallout">
          <a:avLst>
            <a:gd name="adj1" fmla="val 30965"/>
            <a:gd name="adj2" fmla="val 823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適格請求書発行事業者番号を記載してください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171450</xdr:colOff>
      <xdr:row>21</xdr:row>
      <xdr:rowOff>114300</xdr:rowOff>
    </xdr:from>
    <xdr:to>
      <xdr:col>21</xdr:col>
      <xdr:colOff>115981</xdr:colOff>
      <xdr:row>22</xdr:row>
      <xdr:rowOff>224116</xdr:rowOff>
    </xdr:to>
    <xdr:sp macro="" textlink="">
      <xdr:nvSpPr>
        <xdr:cNvPr id="12" name="四角形吹き出し 11"/>
        <xdr:cNvSpPr/>
      </xdr:nvSpPr>
      <xdr:spPr>
        <a:xfrm>
          <a:off x="1695450" y="4914900"/>
          <a:ext cx="2487706" cy="605116"/>
        </a:xfrm>
        <a:prstGeom prst="wedgeRectCallout">
          <a:avLst>
            <a:gd name="adj1" fmla="val 39339"/>
            <a:gd name="adj2" fmla="val -843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軽減税率の対象であれば、件名に「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」を記載してください</a:t>
          </a:r>
        </a:p>
      </xdr:txBody>
    </xdr:sp>
    <xdr:clientData/>
  </xdr:twoCellAnchor>
  <xdr:twoCellAnchor>
    <xdr:from>
      <xdr:col>27</xdr:col>
      <xdr:colOff>9525</xdr:colOff>
      <xdr:row>14</xdr:row>
      <xdr:rowOff>95250</xdr:rowOff>
    </xdr:from>
    <xdr:to>
      <xdr:col>39</xdr:col>
      <xdr:colOff>101973</xdr:colOff>
      <xdr:row>17</xdr:row>
      <xdr:rowOff>100291</xdr:rowOff>
    </xdr:to>
    <xdr:sp macro="" textlink="">
      <xdr:nvSpPr>
        <xdr:cNvPr id="13" name="四角形吹き出し 12"/>
        <xdr:cNvSpPr/>
      </xdr:nvSpPr>
      <xdr:spPr>
        <a:xfrm>
          <a:off x="5229225" y="2838450"/>
          <a:ext cx="252132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記載金額が税抜金額か税込金額かチェックをつけてください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85725</xdr:colOff>
      <xdr:row>22</xdr:row>
      <xdr:rowOff>380999</xdr:rowOff>
    </xdr:from>
    <xdr:to>
      <xdr:col>28</xdr:col>
      <xdr:colOff>66675</xdr:colOff>
      <xdr:row>24</xdr:row>
      <xdr:rowOff>285748</xdr:rowOff>
    </xdr:to>
    <xdr:sp macro="" textlink="">
      <xdr:nvSpPr>
        <xdr:cNvPr id="15" name="正方形/長方形 14"/>
        <xdr:cNvSpPr/>
      </xdr:nvSpPr>
      <xdr:spPr>
        <a:xfrm>
          <a:off x="2095500" y="5676899"/>
          <a:ext cx="3352800" cy="89534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物品の場合、請求書には品名を全て記載する必要があります。欄が足りない場合は「請求明細つづき」を使用して下さい。「コピー用紙 外１件」等の省略は不可。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ただし、全品名が記載された納品書等により代用は可能です。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この場合は「コピー用紙 外１件」と記載可。</a:t>
          </a:r>
        </a:p>
      </xdr:txBody>
    </xdr:sp>
    <xdr:clientData/>
  </xdr:twoCellAnchor>
  <xdr:twoCellAnchor>
    <xdr:from>
      <xdr:col>29</xdr:col>
      <xdr:colOff>95250</xdr:colOff>
      <xdr:row>24</xdr:row>
      <xdr:rowOff>66675</xdr:rowOff>
    </xdr:from>
    <xdr:to>
      <xdr:col>41</xdr:col>
      <xdr:colOff>6375</xdr:colOff>
      <xdr:row>26</xdr:row>
      <xdr:rowOff>52666</xdr:rowOff>
    </xdr:to>
    <xdr:sp macro="" textlink="">
      <xdr:nvSpPr>
        <xdr:cNvPr id="14" name="四角形吹き出し 13"/>
        <xdr:cNvSpPr/>
      </xdr:nvSpPr>
      <xdr:spPr>
        <a:xfrm>
          <a:off x="5638800" y="6353175"/>
          <a:ext cx="2340000" cy="605116"/>
        </a:xfrm>
        <a:prstGeom prst="wedgeRectCallout">
          <a:avLst>
            <a:gd name="adj1" fmla="val 21042"/>
            <a:gd name="adj2" fmla="val 973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税率ごとに上記金額の合計額と消費税額を記載してください</a:t>
          </a:r>
        </a:p>
      </xdr:txBody>
    </xdr:sp>
    <xdr:clientData/>
  </xdr:twoCellAnchor>
  <xdr:twoCellAnchor>
    <xdr:from>
      <xdr:col>7</xdr:col>
      <xdr:colOff>200025</xdr:colOff>
      <xdr:row>6</xdr:row>
      <xdr:rowOff>66675</xdr:rowOff>
    </xdr:from>
    <xdr:to>
      <xdr:col>16</xdr:col>
      <xdr:colOff>104774</xdr:colOff>
      <xdr:row>9</xdr:row>
      <xdr:rowOff>19049</xdr:rowOff>
    </xdr:to>
    <xdr:sp macro="" textlink="">
      <xdr:nvSpPr>
        <xdr:cNvPr id="16" name="四角形吹き出し 15"/>
        <xdr:cNvSpPr/>
      </xdr:nvSpPr>
      <xdr:spPr>
        <a:xfrm>
          <a:off x="1724025" y="1076325"/>
          <a:ext cx="1590674" cy="542924"/>
        </a:xfrm>
        <a:prstGeom prst="wedgeRectCallout">
          <a:avLst>
            <a:gd name="adj1" fmla="val -33596"/>
            <a:gd name="adj2" fmla="val 123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E92"/>
  <sheetViews>
    <sheetView tabSelected="1"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42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/>
      </c>
      <c r="Z6" s="257"/>
      <c r="AA6" s="276" t="str">
        <f>IF(AS6&gt;9999,RIGHT(INT(AS6/10000),1),IF(AS6&gt;0,IF(AS6&gt;999,"\",""),""))</f>
        <v/>
      </c>
      <c r="AB6" s="277"/>
      <c r="AC6" s="278"/>
      <c r="AD6" s="258" t="str">
        <f>IF(AS6&gt;999,RIGHT(INT(AS6/1000),1),IF(AS6&gt;0,IF(AS6&gt;99,"\",""),""))</f>
        <v/>
      </c>
      <c r="AE6" s="259"/>
      <c r="AF6" s="285" t="str">
        <f>IF(AS6&gt;99,RIGHT(INT(AS6/100),1),IF(AS6&gt;0,IF(AS6&gt;9,"\",""),""))</f>
        <v/>
      </c>
      <c r="AG6" s="258"/>
      <c r="AH6" s="202" t="str">
        <f>IF(AS6&gt;9,RIGHT(INT(AS6/10),1),IF(AS6&gt;0,IF(AS6&gt;0,"\",""),""))</f>
        <v/>
      </c>
      <c r="AI6" s="203"/>
      <c r="AJ6" s="204"/>
      <c r="AK6" s="211" t="str">
        <f>RIGHT(AS6,1)</f>
        <v/>
      </c>
      <c r="AL6" s="212"/>
      <c r="AM6" s="2"/>
      <c r="AN6" s="2"/>
      <c r="AO6" s="2"/>
      <c r="AP6" s="12"/>
      <c r="AS6" s="260"/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/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/>
      <c r="E20" s="191"/>
      <c r="F20" s="191"/>
      <c r="G20" s="191"/>
      <c r="H20" s="191"/>
      <c r="I20" s="192"/>
      <c r="J20" s="315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7"/>
      <c r="AD20" s="309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/>
      <c r="E21" s="191"/>
      <c r="F21" s="191"/>
      <c r="G21" s="191"/>
      <c r="H21" s="191"/>
      <c r="I21" s="192"/>
      <c r="J21" s="318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20"/>
      <c r="AD21" s="311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318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20"/>
      <c r="AD22" s="311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318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20"/>
      <c r="AD23" s="311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318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20"/>
      <c r="AD24" s="311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321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3"/>
      <c r="AD25" s="313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48</v>
      </c>
      <c r="E29" s="164"/>
      <c r="F29" s="164"/>
      <c r="G29" s="164"/>
      <c r="H29" s="164"/>
      <c r="I29" s="165"/>
      <c r="J29" s="324"/>
      <c r="K29" s="325"/>
      <c r="L29" s="325"/>
      <c r="M29" s="325"/>
      <c r="N29" s="325"/>
      <c r="O29" s="325"/>
      <c r="P29" s="325"/>
      <c r="Q29" s="325"/>
      <c r="R29" s="325"/>
      <c r="S29" s="325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330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326"/>
      <c r="K30" s="327"/>
      <c r="L30" s="327"/>
      <c r="M30" s="327"/>
      <c r="N30" s="327"/>
      <c r="O30" s="327"/>
      <c r="P30" s="327"/>
      <c r="Q30" s="327"/>
      <c r="R30" s="327"/>
      <c r="S30" s="327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331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330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331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49</v>
      </c>
      <c r="E33" s="164"/>
      <c r="F33" s="164"/>
      <c r="G33" s="164"/>
      <c r="H33" s="164"/>
      <c r="I33" s="165"/>
      <c r="J33" s="324"/>
      <c r="K33" s="325"/>
      <c r="L33" s="325"/>
      <c r="M33" s="325"/>
      <c r="N33" s="325"/>
      <c r="O33" s="325"/>
      <c r="P33" s="325"/>
      <c r="Q33" s="325"/>
      <c r="R33" s="325"/>
      <c r="S33" s="325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330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326"/>
      <c r="K34" s="327"/>
      <c r="L34" s="327"/>
      <c r="M34" s="327"/>
      <c r="N34" s="327"/>
      <c r="O34" s="327"/>
      <c r="P34" s="327"/>
      <c r="Q34" s="327"/>
      <c r="R34" s="327"/>
      <c r="S34" s="327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331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43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/>
      </c>
      <c r="Q46" s="94"/>
      <c r="R46" s="94" t="str">
        <f>MID($AS$46,2,1)</f>
        <v/>
      </c>
      <c r="S46" s="94"/>
      <c r="T46" s="94" t="str">
        <f>MID($AS$46,3,1)</f>
        <v/>
      </c>
      <c r="U46" s="94"/>
      <c r="V46" s="94" t="str">
        <f>MID($AS$46,4,1)</f>
        <v/>
      </c>
      <c r="W46" s="94"/>
      <c r="X46" s="94" t="str">
        <f>MID($AS$46,5,1)</f>
        <v/>
      </c>
      <c r="Y46" s="94"/>
      <c r="Z46" s="87" t="str">
        <f>MID($AS$46,6,1)</f>
        <v/>
      </c>
      <c r="AA46" s="94" t="str">
        <f>MID($AS$46,7,1)</f>
        <v/>
      </c>
      <c r="AB46" s="94"/>
      <c r="AC46" s="94" t="str">
        <f>MID($AS$46,8,1)</f>
        <v/>
      </c>
      <c r="AD46" s="94"/>
      <c r="AE46" s="87" t="str">
        <f>MID($AS$46,9,1)</f>
        <v/>
      </c>
      <c r="AF46" s="87" t="str">
        <f>MID($AS$46,10,1)</f>
        <v/>
      </c>
      <c r="AG46" s="94" t="str">
        <f>MID($AS$46,11,1)</f>
        <v/>
      </c>
      <c r="AH46" s="94"/>
      <c r="AI46" s="94" t="str">
        <f>MID($AS$46,12,1)</f>
        <v/>
      </c>
      <c r="AJ46" s="94"/>
      <c r="AK46" s="87" t="str">
        <f>MID($AS$46,13,1)</f>
        <v/>
      </c>
      <c r="AL46" s="94" t="str">
        <f>MID($AS$46,14,1)</f>
        <v/>
      </c>
      <c r="AM46" s="94"/>
      <c r="AN46" s="94" t="str">
        <f>MID($AS$46,15,1)</f>
        <v/>
      </c>
      <c r="AO46" s="94"/>
      <c r="AP46" s="12"/>
      <c r="AS46" s="98"/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44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0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/>
      <c r="X51" s="95"/>
      <c r="Y51" s="95"/>
      <c r="Z51" s="89"/>
      <c r="AA51" s="96" t="s">
        <v>24</v>
      </c>
      <c r="AB51" s="96"/>
      <c r="AC51" s="4"/>
      <c r="AD51" s="4"/>
      <c r="AE51" s="88"/>
      <c r="AF51" s="4" t="s">
        <v>25</v>
      </c>
      <c r="AG51" s="4"/>
      <c r="AH51" s="4"/>
      <c r="AI51" s="97"/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57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58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3:AJ55"/>
    <mergeCell ref="G56:AJ57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V46:W46"/>
    <mergeCell ref="X46:Y46"/>
    <mergeCell ref="AK41:AK42"/>
    <mergeCell ref="E43:I45"/>
    <mergeCell ref="T43:Y45"/>
    <mergeCell ref="Z43:AO45"/>
    <mergeCell ref="E46:O47"/>
    <mergeCell ref="R46:S46"/>
    <mergeCell ref="T46:U46"/>
    <mergeCell ref="AS43:BC45"/>
    <mergeCell ref="J44:S44"/>
    <mergeCell ref="AL47:AM47"/>
    <mergeCell ref="AN47:AO47"/>
    <mergeCell ref="W51:Y51"/>
    <mergeCell ref="AA51:AB51"/>
    <mergeCell ref="AI51:AJ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P46:Q46"/>
  </mergeCells>
  <phoneticPr fontId="1"/>
  <dataValidations xWindow="425" yWindow="686" count="3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  <dataValidation allowBlank="1" showErrorMessage="1" sqref="AD20:AD25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J20:AC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V82"/>
  <sheetViews>
    <sheetView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7" width="4.25" style="7" customWidth="1"/>
    <col min="8" max="8" width="7" style="7" customWidth="1"/>
    <col min="9" max="13" width="2.5" style="7" customWidth="1"/>
    <col min="14" max="14" width="2.125" style="7" customWidth="1"/>
    <col min="15" max="15" width="2.5" style="7" customWidth="1"/>
    <col min="16" max="16" width="2.125" style="7" customWidth="1"/>
    <col min="17" max="17" width="2.5" style="7" customWidth="1"/>
    <col min="18" max="18" width="2.125" style="7" customWidth="1"/>
    <col min="19" max="19" width="2.5" style="7" customWidth="1"/>
    <col min="20" max="20" width="2.125" style="7" customWidth="1"/>
    <col min="21" max="21" width="2.5" style="7" customWidth="1"/>
    <col min="22" max="22" width="2.125" style="7" customWidth="1"/>
    <col min="23" max="23" width="2.5" style="7" customWidth="1"/>
    <col min="24" max="24" width="2.125" style="7" customWidth="1"/>
    <col min="25" max="30" width="4" style="7" customWidth="1"/>
    <col min="31" max="31" width="5.25" style="7" customWidth="1"/>
    <col min="32" max="32" width="6.25" style="7" customWidth="1"/>
    <col min="33" max="33" width="5.375" style="7" customWidth="1"/>
    <col min="34" max="34" width="2" style="7" customWidth="1"/>
    <col min="35" max="41" width="4" style="7" customWidth="1"/>
    <col min="42" max="43" width="2.625" style="7" customWidth="1"/>
    <col min="44" max="16384" width="9" style="7"/>
  </cols>
  <sheetData>
    <row r="1" spans="1:48" ht="8.25" customHeight="1" x14ac:dyDescent="0.4">
      <c r="A1" s="1"/>
      <c r="B1" s="2"/>
      <c r="C1" s="2"/>
      <c r="D1" s="2"/>
      <c r="E1" s="2"/>
      <c r="F1" s="2"/>
      <c r="G1" s="3"/>
      <c r="H1" s="4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3"/>
      <c r="T1" s="5"/>
      <c r="U1" s="6"/>
      <c r="V1" s="6"/>
      <c r="W1" s="3"/>
      <c r="X1" s="3"/>
      <c r="Y1" s="4"/>
      <c r="Z1" s="4"/>
      <c r="AA1" s="5"/>
      <c r="AB1" s="6"/>
      <c r="AC1" s="6"/>
      <c r="AD1" s="6"/>
      <c r="AE1" s="6"/>
      <c r="AF1" s="6"/>
      <c r="AG1" s="6"/>
      <c r="AH1" s="6"/>
    </row>
    <row r="2" spans="1:48" ht="21" customHeight="1" x14ac:dyDescent="0.4">
      <c r="A2" s="1"/>
      <c r="B2" s="2"/>
      <c r="C2" s="2"/>
      <c r="D2" s="29" t="s">
        <v>29</v>
      </c>
      <c r="E2" s="2"/>
      <c r="F2" s="2"/>
      <c r="G2" s="2"/>
      <c r="H2" s="2"/>
      <c r="I2" s="2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0"/>
      <c r="X2" s="50"/>
      <c r="Y2" s="50"/>
      <c r="Z2" s="50"/>
      <c r="AA2" s="50"/>
      <c r="AB2" s="50"/>
      <c r="AC2" s="50"/>
      <c r="AD2" s="50"/>
      <c r="AE2" s="56"/>
      <c r="AF2" s="2"/>
      <c r="AG2" s="2"/>
    </row>
    <row r="3" spans="1:48" s="18" customFormat="1" ht="8.25" customHeight="1" thickBot="1" x14ac:dyDescent="0.45">
      <c r="A3" s="1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8"/>
      <c r="Q3" s="57"/>
      <c r="R3" s="57"/>
      <c r="S3" s="57"/>
      <c r="T3" s="57"/>
      <c r="U3" s="57"/>
      <c r="V3" s="59"/>
      <c r="W3" s="59"/>
      <c r="X3" s="59"/>
      <c r="Y3" s="60"/>
      <c r="Z3" s="60"/>
      <c r="AA3" s="60"/>
      <c r="AB3" s="60"/>
      <c r="AC3" s="60"/>
      <c r="AD3" s="60"/>
      <c r="AE3" s="60"/>
      <c r="AF3" s="60"/>
      <c r="AG3" s="60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</row>
    <row r="4" spans="1:48" s="18" customFormat="1" ht="20.100000000000001" customHeight="1" x14ac:dyDescent="0.4">
      <c r="A4" s="17"/>
      <c r="D4" s="230" t="s">
        <v>9</v>
      </c>
      <c r="E4" s="288"/>
      <c r="F4" s="288"/>
      <c r="G4" s="288"/>
      <c r="H4" s="288"/>
      <c r="I4" s="233" t="s">
        <v>10</v>
      </c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9"/>
      <c r="AB4" s="234" t="s">
        <v>40</v>
      </c>
      <c r="AC4" s="288"/>
      <c r="AD4" s="288"/>
      <c r="AE4" s="288"/>
      <c r="AF4" s="288"/>
      <c r="AG4" s="290"/>
      <c r="AH4" s="54"/>
      <c r="AI4" s="51"/>
    </row>
    <row r="5" spans="1:48" s="18" customFormat="1" ht="19.5" customHeight="1" x14ac:dyDescent="0.4">
      <c r="A5" s="17"/>
      <c r="D5" s="291"/>
      <c r="E5" s="292"/>
      <c r="F5" s="292"/>
      <c r="G5" s="292"/>
      <c r="H5" s="293"/>
      <c r="I5" s="332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4"/>
      <c r="AB5" s="350"/>
      <c r="AC5" s="351"/>
      <c r="AD5" s="351"/>
      <c r="AE5" s="351"/>
      <c r="AF5" s="351"/>
      <c r="AG5" s="303" t="s">
        <v>41</v>
      </c>
      <c r="AH5" s="54"/>
      <c r="AI5" s="51"/>
    </row>
    <row r="6" spans="1:48" s="18" customFormat="1" ht="20.100000000000001" customHeight="1" x14ac:dyDescent="0.4">
      <c r="A6" s="17"/>
      <c r="D6" s="294"/>
      <c r="E6" s="295"/>
      <c r="F6" s="295"/>
      <c r="G6" s="295"/>
      <c r="H6" s="296"/>
      <c r="I6" s="335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7"/>
      <c r="AB6" s="352"/>
      <c r="AC6" s="353"/>
      <c r="AD6" s="353"/>
      <c r="AE6" s="353"/>
      <c r="AF6" s="353"/>
      <c r="AG6" s="287"/>
      <c r="AH6" s="54"/>
      <c r="AI6" s="51"/>
    </row>
    <row r="7" spans="1:48" s="18" customFormat="1" ht="19.5" customHeight="1" x14ac:dyDescent="0.4">
      <c r="A7" s="17"/>
      <c r="D7" s="297"/>
      <c r="E7" s="298"/>
      <c r="F7" s="298"/>
      <c r="G7" s="298"/>
      <c r="H7" s="299"/>
      <c r="I7" s="338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40"/>
      <c r="AB7" s="354"/>
      <c r="AC7" s="355"/>
      <c r="AD7" s="355"/>
      <c r="AE7" s="355"/>
      <c r="AF7" s="355"/>
      <c r="AG7" s="286" t="s">
        <v>41</v>
      </c>
      <c r="AH7" s="54"/>
      <c r="AI7" s="51"/>
    </row>
    <row r="8" spans="1:48" s="18" customFormat="1" ht="20.100000000000001" customHeight="1" x14ac:dyDescent="0.4">
      <c r="A8" s="17"/>
      <c r="D8" s="300"/>
      <c r="E8" s="301"/>
      <c r="F8" s="301"/>
      <c r="G8" s="301"/>
      <c r="H8" s="302"/>
      <c r="I8" s="341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3"/>
      <c r="AB8" s="352"/>
      <c r="AC8" s="353"/>
      <c r="AD8" s="353"/>
      <c r="AE8" s="353"/>
      <c r="AF8" s="353"/>
      <c r="AG8" s="287"/>
      <c r="AH8" s="54"/>
      <c r="AI8" s="51"/>
    </row>
    <row r="9" spans="1:48" s="18" customFormat="1" ht="19.5" customHeight="1" x14ac:dyDescent="0.4">
      <c r="A9" s="17"/>
      <c r="D9" s="297"/>
      <c r="E9" s="298"/>
      <c r="F9" s="298"/>
      <c r="G9" s="298"/>
      <c r="H9" s="299"/>
      <c r="I9" s="338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40"/>
      <c r="AB9" s="354"/>
      <c r="AC9" s="355"/>
      <c r="AD9" s="355"/>
      <c r="AE9" s="355"/>
      <c r="AF9" s="355"/>
      <c r="AG9" s="286" t="s">
        <v>41</v>
      </c>
      <c r="AH9" s="54"/>
      <c r="AI9" s="51"/>
    </row>
    <row r="10" spans="1:48" s="18" customFormat="1" ht="20.100000000000001" customHeight="1" x14ac:dyDescent="0.4">
      <c r="A10" s="17"/>
      <c r="D10" s="300"/>
      <c r="E10" s="301"/>
      <c r="F10" s="301"/>
      <c r="G10" s="301"/>
      <c r="H10" s="302"/>
      <c r="I10" s="341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3"/>
      <c r="AB10" s="352"/>
      <c r="AC10" s="353"/>
      <c r="AD10" s="353"/>
      <c r="AE10" s="353"/>
      <c r="AF10" s="353"/>
      <c r="AG10" s="287"/>
      <c r="AH10" s="54"/>
      <c r="AI10" s="51"/>
    </row>
    <row r="11" spans="1:48" s="18" customFormat="1" ht="19.5" customHeight="1" x14ac:dyDescent="0.4">
      <c r="A11" s="17"/>
      <c r="D11" s="297"/>
      <c r="E11" s="298"/>
      <c r="F11" s="298"/>
      <c r="G11" s="298"/>
      <c r="H11" s="299"/>
      <c r="I11" s="338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40"/>
      <c r="AB11" s="354"/>
      <c r="AC11" s="355"/>
      <c r="AD11" s="355"/>
      <c r="AE11" s="355"/>
      <c r="AF11" s="355"/>
      <c r="AG11" s="286" t="s">
        <v>41</v>
      </c>
      <c r="AH11" s="54"/>
      <c r="AI11" s="51"/>
    </row>
    <row r="12" spans="1:48" s="18" customFormat="1" ht="20.100000000000001" customHeight="1" x14ac:dyDescent="0.4">
      <c r="A12" s="17"/>
      <c r="D12" s="300"/>
      <c r="E12" s="301"/>
      <c r="F12" s="301"/>
      <c r="G12" s="301"/>
      <c r="H12" s="302"/>
      <c r="I12" s="341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3"/>
      <c r="AB12" s="352"/>
      <c r="AC12" s="353"/>
      <c r="AD12" s="353"/>
      <c r="AE12" s="353"/>
      <c r="AF12" s="353"/>
      <c r="AG12" s="287"/>
      <c r="AH12" s="54"/>
      <c r="AI12" s="51"/>
    </row>
    <row r="13" spans="1:48" s="18" customFormat="1" ht="19.5" customHeight="1" x14ac:dyDescent="0.4">
      <c r="A13" s="17"/>
      <c r="D13" s="297"/>
      <c r="E13" s="298"/>
      <c r="F13" s="298"/>
      <c r="G13" s="298"/>
      <c r="H13" s="299"/>
      <c r="I13" s="338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40"/>
      <c r="AB13" s="354"/>
      <c r="AC13" s="355"/>
      <c r="AD13" s="355"/>
      <c r="AE13" s="355"/>
      <c r="AF13" s="355"/>
      <c r="AG13" s="286" t="s">
        <v>41</v>
      </c>
      <c r="AH13" s="71"/>
      <c r="AI13" s="82"/>
    </row>
    <row r="14" spans="1:48" s="18" customFormat="1" ht="20.100000000000001" customHeight="1" x14ac:dyDescent="0.4">
      <c r="A14" s="17"/>
      <c r="D14" s="300"/>
      <c r="E14" s="301"/>
      <c r="F14" s="301"/>
      <c r="G14" s="301"/>
      <c r="H14" s="302"/>
      <c r="I14" s="341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3"/>
      <c r="AB14" s="352"/>
      <c r="AC14" s="353"/>
      <c r="AD14" s="353"/>
      <c r="AE14" s="353"/>
      <c r="AF14" s="353"/>
      <c r="AG14" s="287"/>
      <c r="AH14" s="71"/>
      <c r="AI14" s="51"/>
    </row>
    <row r="15" spans="1:48" s="18" customFormat="1" ht="19.5" customHeight="1" x14ac:dyDescent="0.4">
      <c r="A15" s="17"/>
      <c r="D15" s="297"/>
      <c r="E15" s="298"/>
      <c r="F15" s="298"/>
      <c r="G15" s="298"/>
      <c r="H15" s="299"/>
      <c r="I15" s="338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40"/>
      <c r="AB15" s="354"/>
      <c r="AC15" s="355"/>
      <c r="AD15" s="355"/>
      <c r="AE15" s="355"/>
      <c r="AF15" s="355"/>
      <c r="AG15" s="286" t="s">
        <v>41</v>
      </c>
      <c r="AH15" s="54"/>
      <c r="AI15" s="51"/>
    </row>
    <row r="16" spans="1:48" s="18" customFormat="1" ht="20.100000000000001" customHeight="1" x14ac:dyDescent="0.4">
      <c r="A16" s="17"/>
      <c r="D16" s="300"/>
      <c r="E16" s="301"/>
      <c r="F16" s="301"/>
      <c r="G16" s="301"/>
      <c r="H16" s="302"/>
      <c r="I16" s="341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3"/>
      <c r="AB16" s="352"/>
      <c r="AC16" s="353"/>
      <c r="AD16" s="353"/>
      <c r="AE16" s="353"/>
      <c r="AF16" s="353"/>
      <c r="AG16" s="287"/>
      <c r="AH16" s="54"/>
      <c r="AI16" s="51"/>
    </row>
    <row r="17" spans="1:35" s="18" customFormat="1" ht="19.5" customHeight="1" x14ac:dyDescent="0.4">
      <c r="A17" s="17"/>
      <c r="D17" s="297"/>
      <c r="E17" s="298"/>
      <c r="F17" s="298"/>
      <c r="G17" s="298"/>
      <c r="H17" s="299"/>
      <c r="I17" s="338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40"/>
      <c r="AB17" s="354"/>
      <c r="AC17" s="355"/>
      <c r="AD17" s="355"/>
      <c r="AE17" s="355"/>
      <c r="AF17" s="355"/>
      <c r="AG17" s="286" t="s">
        <v>41</v>
      </c>
      <c r="AH17" s="54"/>
      <c r="AI17" s="51"/>
    </row>
    <row r="18" spans="1:35" s="18" customFormat="1" ht="20.100000000000001" customHeight="1" x14ac:dyDescent="0.4">
      <c r="A18" s="17"/>
      <c r="D18" s="300"/>
      <c r="E18" s="301"/>
      <c r="F18" s="301"/>
      <c r="G18" s="301"/>
      <c r="H18" s="302"/>
      <c r="I18" s="341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3"/>
      <c r="AB18" s="352"/>
      <c r="AC18" s="353"/>
      <c r="AD18" s="353"/>
      <c r="AE18" s="353"/>
      <c r="AF18" s="353"/>
      <c r="AG18" s="287"/>
      <c r="AH18" s="54"/>
      <c r="AI18" s="51"/>
    </row>
    <row r="19" spans="1:35" s="18" customFormat="1" ht="19.5" customHeight="1" x14ac:dyDescent="0.4">
      <c r="A19" s="17"/>
      <c r="D19" s="297"/>
      <c r="E19" s="298"/>
      <c r="F19" s="298"/>
      <c r="G19" s="298"/>
      <c r="H19" s="299"/>
      <c r="I19" s="338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40"/>
      <c r="AB19" s="354"/>
      <c r="AC19" s="355"/>
      <c r="AD19" s="355"/>
      <c r="AE19" s="355"/>
      <c r="AF19" s="355"/>
      <c r="AG19" s="286" t="s">
        <v>41</v>
      </c>
      <c r="AH19" s="54"/>
      <c r="AI19" s="51"/>
    </row>
    <row r="20" spans="1:35" s="18" customFormat="1" ht="20.100000000000001" customHeight="1" x14ac:dyDescent="0.4">
      <c r="A20" s="17"/>
      <c r="D20" s="300"/>
      <c r="E20" s="301"/>
      <c r="F20" s="301"/>
      <c r="G20" s="301"/>
      <c r="H20" s="302"/>
      <c r="I20" s="341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3"/>
      <c r="AB20" s="352"/>
      <c r="AC20" s="353"/>
      <c r="AD20" s="353"/>
      <c r="AE20" s="353"/>
      <c r="AF20" s="353"/>
      <c r="AG20" s="287"/>
      <c r="AH20" s="54"/>
      <c r="AI20" s="51"/>
    </row>
    <row r="21" spans="1:35" s="18" customFormat="1" ht="19.5" customHeight="1" x14ac:dyDescent="0.4">
      <c r="A21" s="17"/>
      <c r="D21" s="297"/>
      <c r="E21" s="298"/>
      <c r="F21" s="298"/>
      <c r="G21" s="298"/>
      <c r="H21" s="299"/>
      <c r="I21" s="338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40"/>
      <c r="AB21" s="354"/>
      <c r="AC21" s="355"/>
      <c r="AD21" s="355"/>
      <c r="AE21" s="355"/>
      <c r="AF21" s="355"/>
      <c r="AG21" s="286" t="s">
        <v>41</v>
      </c>
      <c r="AH21" s="54"/>
      <c r="AI21" s="51"/>
    </row>
    <row r="22" spans="1:35" s="18" customFormat="1" ht="20.100000000000001" customHeight="1" x14ac:dyDescent="0.4">
      <c r="A22" s="17"/>
      <c r="D22" s="300"/>
      <c r="E22" s="301"/>
      <c r="F22" s="301"/>
      <c r="G22" s="301"/>
      <c r="H22" s="302"/>
      <c r="I22" s="341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3"/>
      <c r="AB22" s="352"/>
      <c r="AC22" s="353"/>
      <c r="AD22" s="353"/>
      <c r="AE22" s="353"/>
      <c r="AF22" s="353"/>
      <c r="AG22" s="287"/>
      <c r="AH22" s="54"/>
      <c r="AI22" s="51"/>
    </row>
    <row r="23" spans="1:35" s="18" customFormat="1" ht="19.5" customHeight="1" x14ac:dyDescent="0.4">
      <c r="A23" s="17"/>
      <c r="D23" s="297"/>
      <c r="E23" s="298"/>
      <c r="F23" s="298"/>
      <c r="G23" s="298"/>
      <c r="H23" s="299"/>
      <c r="I23" s="338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40"/>
      <c r="AB23" s="354"/>
      <c r="AC23" s="355"/>
      <c r="AD23" s="355"/>
      <c r="AE23" s="355"/>
      <c r="AF23" s="355"/>
      <c r="AG23" s="286" t="s">
        <v>41</v>
      </c>
      <c r="AH23" s="54"/>
      <c r="AI23" s="51"/>
    </row>
    <row r="24" spans="1:35" s="18" customFormat="1" ht="20.100000000000001" customHeight="1" x14ac:dyDescent="0.4">
      <c r="A24" s="200" t="s">
        <v>11</v>
      </c>
      <c r="B24" s="200"/>
      <c r="D24" s="300"/>
      <c r="E24" s="301"/>
      <c r="F24" s="301"/>
      <c r="G24" s="301"/>
      <c r="H24" s="302"/>
      <c r="I24" s="341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3"/>
      <c r="AB24" s="352"/>
      <c r="AC24" s="353"/>
      <c r="AD24" s="353"/>
      <c r="AE24" s="353"/>
      <c r="AF24" s="353"/>
      <c r="AG24" s="287"/>
      <c r="AH24" s="54"/>
      <c r="AI24" s="51"/>
    </row>
    <row r="25" spans="1:35" s="18" customFormat="1" ht="19.5" customHeight="1" x14ac:dyDescent="0.4">
      <c r="A25" s="200"/>
      <c r="B25" s="200"/>
      <c r="D25" s="297"/>
      <c r="E25" s="298"/>
      <c r="F25" s="298"/>
      <c r="G25" s="298"/>
      <c r="H25" s="299"/>
      <c r="I25" s="338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40"/>
      <c r="AB25" s="354"/>
      <c r="AC25" s="355"/>
      <c r="AD25" s="355"/>
      <c r="AE25" s="355"/>
      <c r="AF25" s="355"/>
      <c r="AG25" s="286" t="s">
        <v>41</v>
      </c>
      <c r="AH25" s="54"/>
      <c r="AI25" s="51"/>
    </row>
    <row r="26" spans="1:35" s="18" customFormat="1" ht="20.100000000000001" customHeight="1" x14ac:dyDescent="0.4">
      <c r="A26" s="200"/>
      <c r="B26" s="200"/>
      <c r="D26" s="300"/>
      <c r="E26" s="301"/>
      <c r="F26" s="301"/>
      <c r="G26" s="301"/>
      <c r="H26" s="302"/>
      <c r="I26" s="341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3"/>
      <c r="AB26" s="352"/>
      <c r="AC26" s="353"/>
      <c r="AD26" s="353"/>
      <c r="AE26" s="353"/>
      <c r="AF26" s="353"/>
      <c r="AG26" s="287"/>
      <c r="AH26" s="54"/>
      <c r="AI26" s="51"/>
    </row>
    <row r="27" spans="1:35" s="18" customFormat="1" ht="19.5" customHeight="1" x14ac:dyDescent="0.4">
      <c r="A27" s="201"/>
      <c r="B27" s="201"/>
      <c r="D27" s="297"/>
      <c r="E27" s="298"/>
      <c r="F27" s="298"/>
      <c r="G27" s="298"/>
      <c r="H27" s="299"/>
      <c r="I27" s="338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40"/>
      <c r="AB27" s="354"/>
      <c r="AC27" s="355"/>
      <c r="AD27" s="355"/>
      <c r="AE27" s="355"/>
      <c r="AF27" s="355"/>
      <c r="AG27" s="286" t="s">
        <v>41</v>
      </c>
      <c r="AH27" s="54"/>
      <c r="AI27" s="51"/>
    </row>
    <row r="28" spans="1:35" s="18" customFormat="1" ht="20.100000000000001" customHeight="1" x14ac:dyDescent="0.4">
      <c r="A28" s="201"/>
      <c r="B28" s="201"/>
      <c r="D28" s="300"/>
      <c r="E28" s="301"/>
      <c r="F28" s="301"/>
      <c r="G28" s="301"/>
      <c r="H28" s="302"/>
      <c r="I28" s="341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3"/>
      <c r="AB28" s="352"/>
      <c r="AC28" s="353"/>
      <c r="AD28" s="353"/>
      <c r="AE28" s="353"/>
      <c r="AF28" s="353"/>
      <c r="AG28" s="287"/>
      <c r="AH28" s="54"/>
      <c r="AI28" s="51"/>
    </row>
    <row r="29" spans="1:35" s="18" customFormat="1" ht="19.5" customHeight="1" x14ac:dyDescent="0.4">
      <c r="A29" s="201"/>
      <c r="B29" s="201"/>
      <c r="D29" s="297"/>
      <c r="E29" s="298"/>
      <c r="F29" s="298"/>
      <c r="G29" s="298"/>
      <c r="H29" s="299"/>
      <c r="I29" s="338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40"/>
      <c r="AB29" s="354"/>
      <c r="AC29" s="355"/>
      <c r="AD29" s="355"/>
      <c r="AE29" s="355"/>
      <c r="AF29" s="355"/>
      <c r="AG29" s="286" t="s">
        <v>41</v>
      </c>
      <c r="AH29" s="54"/>
      <c r="AI29" s="51"/>
    </row>
    <row r="30" spans="1:35" s="18" customFormat="1" ht="20.100000000000001" customHeight="1" x14ac:dyDescent="0.4">
      <c r="A30" s="17"/>
      <c r="D30" s="300"/>
      <c r="E30" s="301"/>
      <c r="F30" s="301"/>
      <c r="G30" s="301"/>
      <c r="H30" s="302"/>
      <c r="I30" s="341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3"/>
      <c r="AB30" s="352"/>
      <c r="AC30" s="353"/>
      <c r="AD30" s="353"/>
      <c r="AE30" s="353"/>
      <c r="AF30" s="353"/>
      <c r="AG30" s="287"/>
      <c r="AH30" s="54"/>
      <c r="AI30" s="51"/>
    </row>
    <row r="31" spans="1:35" s="18" customFormat="1" ht="19.5" customHeight="1" x14ac:dyDescent="0.4">
      <c r="A31" s="17"/>
      <c r="D31" s="297"/>
      <c r="E31" s="298"/>
      <c r="F31" s="298"/>
      <c r="G31" s="298"/>
      <c r="H31" s="299"/>
      <c r="I31" s="338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40"/>
      <c r="AB31" s="354"/>
      <c r="AC31" s="355"/>
      <c r="AD31" s="355"/>
      <c r="AE31" s="355"/>
      <c r="AF31" s="355"/>
      <c r="AG31" s="286" t="s">
        <v>41</v>
      </c>
      <c r="AH31" s="54"/>
      <c r="AI31" s="51"/>
    </row>
    <row r="32" spans="1:35" s="18" customFormat="1" ht="20.100000000000001" customHeight="1" x14ac:dyDescent="0.4">
      <c r="A32" s="17"/>
      <c r="D32" s="300"/>
      <c r="E32" s="301"/>
      <c r="F32" s="301"/>
      <c r="G32" s="301"/>
      <c r="H32" s="302"/>
      <c r="I32" s="341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3"/>
      <c r="AB32" s="352"/>
      <c r="AC32" s="353"/>
      <c r="AD32" s="353"/>
      <c r="AE32" s="353"/>
      <c r="AF32" s="353"/>
      <c r="AG32" s="287"/>
      <c r="AH32" s="54"/>
      <c r="AI32" s="51"/>
    </row>
    <row r="33" spans="1:35" s="18" customFormat="1" ht="19.5" customHeight="1" x14ac:dyDescent="0.4">
      <c r="A33" s="17"/>
      <c r="D33" s="297"/>
      <c r="E33" s="298"/>
      <c r="F33" s="298"/>
      <c r="G33" s="298"/>
      <c r="H33" s="299"/>
      <c r="I33" s="338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40"/>
      <c r="AB33" s="354"/>
      <c r="AC33" s="355"/>
      <c r="AD33" s="355"/>
      <c r="AE33" s="355"/>
      <c r="AF33" s="355"/>
      <c r="AG33" s="286" t="s">
        <v>41</v>
      </c>
      <c r="AH33" s="54"/>
      <c r="AI33" s="51"/>
    </row>
    <row r="34" spans="1:35" s="18" customFormat="1" ht="20.100000000000001" customHeight="1" x14ac:dyDescent="0.4">
      <c r="A34" s="17"/>
      <c r="D34" s="300"/>
      <c r="E34" s="301"/>
      <c r="F34" s="301"/>
      <c r="G34" s="301"/>
      <c r="H34" s="302"/>
      <c r="I34" s="341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3"/>
      <c r="AB34" s="352"/>
      <c r="AC34" s="353"/>
      <c r="AD34" s="353"/>
      <c r="AE34" s="353"/>
      <c r="AF34" s="353"/>
      <c r="AG34" s="287"/>
      <c r="AH34" s="54"/>
      <c r="AI34" s="51"/>
    </row>
    <row r="35" spans="1:35" s="18" customFormat="1" ht="19.5" customHeight="1" x14ac:dyDescent="0.4">
      <c r="A35" s="17"/>
      <c r="D35" s="297"/>
      <c r="E35" s="298"/>
      <c r="F35" s="298"/>
      <c r="G35" s="298"/>
      <c r="H35" s="299"/>
      <c r="I35" s="338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40"/>
      <c r="AB35" s="354"/>
      <c r="AC35" s="355"/>
      <c r="AD35" s="355"/>
      <c r="AE35" s="355"/>
      <c r="AF35" s="355"/>
      <c r="AG35" s="286" t="s">
        <v>41</v>
      </c>
      <c r="AH35" s="54"/>
      <c r="AI35" s="51"/>
    </row>
    <row r="36" spans="1:35" s="18" customFormat="1" ht="20.100000000000001" customHeight="1" x14ac:dyDescent="0.4">
      <c r="A36" s="17"/>
      <c r="D36" s="300"/>
      <c r="E36" s="301"/>
      <c r="F36" s="301"/>
      <c r="G36" s="301"/>
      <c r="H36" s="302"/>
      <c r="I36" s="341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3"/>
      <c r="AB36" s="352"/>
      <c r="AC36" s="353"/>
      <c r="AD36" s="353"/>
      <c r="AE36" s="353"/>
      <c r="AF36" s="353"/>
      <c r="AG36" s="287"/>
      <c r="AH36" s="54"/>
      <c r="AI36" s="51"/>
    </row>
    <row r="37" spans="1:35" s="18" customFormat="1" ht="19.5" customHeight="1" x14ac:dyDescent="0.4">
      <c r="A37" s="17"/>
      <c r="D37" s="297"/>
      <c r="E37" s="298"/>
      <c r="F37" s="298"/>
      <c r="G37" s="298"/>
      <c r="H37" s="299"/>
      <c r="I37" s="338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40"/>
      <c r="AB37" s="354"/>
      <c r="AC37" s="355"/>
      <c r="AD37" s="355"/>
      <c r="AE37" s="355"/>
      <c r="AF37" s="355"/>
      <c r="AG37" s="286" t="s">
        <v>41</v>
      </c>
      <c r="AH37" s="54"/>
      <c r="AI37" s="51"/>
    </row>
    <row r="38" spans="1:35" s="18" customFormat="1" ht="20.100000000000001" customHeight="1" x14ac:dyDescent="0.4">
      <c r="A38" s="17"/>
      <c r="D38" s="300"/>
      <c r="E38" s="301"/>
      <c r="F38" s="301"/>
      <c r="G38" s="301"/>
      <c r="H38" s="302"/>
      <c r="I38" s="341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3"/>
      <c r="AB38" s="352"/>
      <c r="AC38" s="353"/>
      <c r="AD38" s="353"/>
      <c r="AE38" s="353"/>
      <c r="AF38" s="353"/>
      <c r="AG38" s="287"/>
      <c r="AH38" s="54"/>
      <c r="AI38" s="51"/>
    </row>
    <row r="39" spans="1:35" s="18" customFormat="1" ht="19.5" customHeight="1" x14ac:dyDescent="0.4">
      <c r="A39" s="17"/>
      <c r="D39" s="297"/>
      <c r="E39" s="298"/>
      <c r="F39" s="298"/>
      <c r="G39" s="298"/>
      <c r="H39" s="299"/>
      <c r="I39" s="338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40"/>
      <c r="AB39" s="354"/>
      <c r="AC39" s="355"/>
      <c r="AD39" s="355"/>
      <c r="AE39" s="355"/>
      <c r="AF39" s="355"/>
      <c r="AG39" s="286" t="s">
        <v>41</v>
      </c>
      <c r="AH39" s="54"/>
      <c r="AI39" s="51"/>
    </row>
    <row r="40" spans="1:35" s="18" customFormat="1" ht="20.100000000000001" customHeight="1" x14ac:dyDescent="0.4">
      <c r="A40" s="17"/>
      <c r="D40" s="300"/>
      <c r="E40" s="301"/>
      <c r="F40" s="301"/>
      <c r="G40" s="301"/>
      <c r="H40" s="302"/>
      <c r="I40" s="341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3"/>
      <c r="AB40" s="352"/>
      <c r="AC40" s="353"/>
      <c r="AD40" s="353"/>
      <c r="AE40" s="353"/>
      <c r="AF40" s="353"/>
      <c r="AG40" s="287"/>
      <c r="AH40" s="54"/>
      <c r="AI40" s="51"/>
    </row>
    <row r="41" spans="1:35" s="18" customFormat="1" ht="19.5" customHeight="1" x14ac:dyDescent="0.4">
      <c r="A41" s="17"/>
      <c r="D41" s="297"/>
      <c r="E41" s="298"/>
      <c r="F41" s="298"/>
      <c r="G41" s="298"/>
      <c r="H41" s="299"/>
      <c r="I41" s="338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40"/>
      <c r="AB41" s="354"/>
      <c r="AC41" s="355"/>
      <c r="AD41" s="355"/>
      <c r="AE41" s="355"/>
      <c r="AF41" s="355"/>
      <c r="AG41" s="286" t="s">
        <v>41</v>
      </c>
      <c r="AH41" s="54"/>
      <c r="AI41" s="51"/>
    </row>
    <row r="42" spans="1:35" s="18" customFormat="1" ht="20.100000000000001" customHeight="1" x14ac:dyDescent="0.4">
      <c r="A42" s="17"/>
      <c r="D42" s="300"/>
      <c r="E42" s="301"/>
      <c r="F42" s="301"/>
      <c r="G42" s="301"/>
      <c r="H42" s="302"/>
      <c r="I42" s="341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3"/>
      <c r="AB42" s="352"/>
      <c r="AC42" s="353"/>
      <c r="AD42" s="353"/>
      <c r="AE42" s="353"/>
      <c r="AF42" s="353"/>
      <c r="AG42" s="287"/>
      <c r="AH42" s="54"/>
      <c r="AI42" s="51"/>
    </row>
    <row r="43" spans="1:35" s="18" customFormat="1" ht="19.5" customHeight="1" x14ac:dyDescent="0.4">
      <c r="A43" s="17"/>
      <c r="D43" s="297"/>
      <c r="E43" s="298"/>
      <c r="F43" s="298"/>
      <c r="G43" s="298"/>
      <c r="H43" s="299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40"/>
      <c r="AB43" s="354"/>
      <c r="AC43" s="355"/>
      <c r="AD43" s="355"/>
      <c r="AE43" s="355"/>
      <c r="AF43" s="355"/>
      <c r="AG43" s="286" t="s">
        <v>41</v>
      </c>
      <c r="AH43" s="54"/>
      <c r="AI43" s="51"/>
    </row>
    <row r="44" spans="1:35" s="18" customFormat="1" ht="20.100000000000001" customHeight="1" x14ac:dyDescent="0.4">
      <c r="A44" s="17"/>
      <c r="D44" s="300"/>
      <c r="E44" s="301"/>
      <c r="F44" s="301"/>
      <c r="G44" s="301"/>
      <c r="H44" s="302"/>
      <c r="I44" s="341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3"/>
      <c r="AB44" s="352"/>
      <c r="AC44" s="353"/>
      <c r="AD44" s="353"/>
      <c r="AE44" s="353"/>
      <c r="AF44" s="353"/>
      <c r="AG44" s="287"/>
      <c r="AH44" s="54"/>
      <c r="AI44" s="51"/>
    </row>
    <row r="45" spans="1:35" s="18" customFormat="1" ht="19.5" customHeight="1" x14ac:dyDescent="0.4">
      <c r="A45" s="17"/>
      <c r="D45" s="297"/>
      <c r="E45" s="298"/>
      <c r="F45" s="298"/>
      <c r="G45" s="298"/>
      <c r="H45" s="299"/>
      <c r="I45" s="338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40"/>
      <c r="AB45" s="354"/>
      <c r="AC45" s="355"/>
      <c r="AD45" s="355"/>
      <c r="AE45" s="355"/>
      <c r="AF45" s="355"/>
      <c r="AG45" s="286" t="s">
        <v>41</v>
      </c>
      <c r="AH45" s="54"/>
      <c r="AI45" s="51"/>
    </row>
    <row r="46" spans="1:35" s="18" customFormat="1" ht="20.100000000000001" customHeight="1" x14ac:dyDescent="0.4">
      <c r="A46" s="17"/>
      <c r="D46" s="300"/>
      <c r="E46" s="301"/>
      <c r="F46" s="301"/>
      <c r="G46" s="301"/>
      <c r="H46" s="302"/>
      <c r="I46" s="341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3"/>
      <c r="AB46" s="352"/>
      <c r="AC46" s="353"/>
      <c r="AD46" s="353"/>
      <c r="AE46" s="353"/>
      <c r="AF46" s="353"/>
      <c r="AG46" s="287"/>
      <c r="AH46" s="54"/>
      <c r="AI46" s="51"/>
    </row>
    <row r="47" spans="1:35" s="18" customFormat="1" ht="19.5" customHeight="1" x14ac:dyDescent="0.4">
      <c r="A47" s="17"/>
      <c r="D47" s="297"/>
      <c r="E47" s="298"/>
      <c r="F47" s="298"/>
      <c r="G47" s="298"/>
      <c r="H47" s="299"/>
      <c r="I47" s="338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40"/>
      <c r="AB47" s="354"/>
      <c r="AC47" s="355"/>
      <c r="AD47" s="355"/>
      <c r="AE47" s="355"/>
      <c r="AF47" s="355"/>
      <c r="AG47" s="286" t="s">
        <v>41</v>
      </c>
      <c r="AH47" s="54"/>
      <c r="AI47" s="51"/>
    </row>
    <row r="48" spans="1:35" s="18" customFormat="1" ht="20.100000000000001" customHeight="1" x14ac:dyDescent="0.4">
      <c r="A48" s="17"/>
      <c r="D48" s="300"/>
      <c r="E48" s="301"/>
      <c r="F48" s="301"/>
      <c r="G48" s="301"/>
      <c r="H48" s="302"/>
      <c r="I48" s="341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3"/>
      <c r="AB48" s="352"/>
      <c r="AC48" s="353"/>
      <c r="AD48" s="353"/>
      <c r="AE48" s="353"/>
      <c r="AF48" s="353"/>
      <c r="AG48" s="287"/>
      <c r="AH48" s="54"/>
      <c r="AI48" s="51"/>
    </row>
    <row r="49" spans="1:38" s="18" customFormat="1" ht="19.5" customHeight="1" x14ac:dyDescent="0.4">
      <c r="A49" s="17"/>
      <c r="D49" s="297"/>
      <c r="E49" s="298"/>
      <c r="F49" s="298"/>
      <c r="G49" s="298"/>
      <c r="H49" s="299"/>
      <c r="I49" s="338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40"/>
      <c r="AB49" s="354"/>
      <c r="AC49" s="355"/>
      <c r="AD49" s="355"/>
      <c r="AE49" s="355"/>
      <c r="AF49" s="355"/>
      <c r="AG49" s="286" t="s">
        <v>41</v>
      </c>
      <c r="AH49" s="54"/>
      <c r="AI49" s="51"/>
    </row>
    <row r="50" spans="1:38" s="18" customFormat="1" ht="20.100000000000001" customHeight="1" x14ac:dyDescent="0.4">
      <c r="A50" s="17"/>
      <c r="D50" s="300"/>
      <c r="E50" s="301"/>
      <c r="F50" s="301"/>
      <c r="G50" s="301"/>
      <c r="H50" s="302"/>
      <c r="I50" s="341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3"/>
      <c r="AB50" s="352"/>
      <c r="AC50" s="353"/>
      <c r="AD50" s="353"/>
      <c r="AE50" s="353"/>
      <c r="AF50" s="353"/>
      <c r="AG50" s="287"/>
      <c r="AH50" s="54"/>
      <c r="AI50" s="51"/>
    </row>
    <row r="51" spans="1:38" s="18" customFormat="1" ht="19.5" customHeight="1" x14ac:dyDescent="0.4">
      <c r="A51" s="17"/>
      <c r="D51" s="297"/>
      <c r="E51" s="298"/>
      <c r="F51" s="298"/>
      <c r="G51" s="298"/>
      <c r="H51" s="299"/>
      <c r="I51" s="344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6"/>
      <c r="AB51" s="354"/>
      <c r="AC51" s="355"/>
      <c r="AD51" s="355"/>
      <c r="AE51" s="355"/>
      <c r="AF51" s="355"/>
      <c r="AG51" s="286" t="s">
        <v>41</v>
      </c>
      <c r="AH51" s="54"/>
      <c r="AI51" s="51"/>
    </row>
    <row r="52" spans="1:38" s="18" customFormat="1" ht="20.100000000000001" customHeight="1" thickBot="1" x14ac:dyDescent="0.45">
      <c r="A52" s="17"/>
      <c r="D52" s="304"/>
      <c r="E52" s="305"/>
      <c r="F52" s="305"/>
      <c r="G52" s="305"/>
      <c r="H52" s="306"/>
      <c r="I52" s="347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9"/>
      <c r="AB52" s="352"/>
      <c r="AC52" s="353"/>
      <c r="AD52" s="353"/>
      <c r="AE52" s="353"/>
      <c r="AF52" s="353"/>
      <c r="AG52" s="287"/>
      <c r="AH52" s="54"/>
      <c r="AI52" s="51"/>
    </row>
    <row r="53" spans="1:38" s="18" customFormat="1" ht="15" customHeight="1" x14ac:dyDescent="0.4">
      <c r="A53" s="17"/>
      <c r="D53" s="174" t="s">
        <v>38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54"/>
      <c r="AI53" s="51"/>
      <c r="AJ53" s="53"/>
      <c r="AK53" s="53"/>
      <c r="AL53" s="51"/>
    </row>
    <row r="54" spans="1:38" ht="13.5" customHeight="1" x14ac:dyDescent="0.4">
      <c r="A54" s="52"/>
      <c r="B54" s="61"/>
      <c r="C54" s="55"/>
      <c r="D54" s="55"/>
      <c r="E54" s="55"/>
      <c r="F54" s="5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07" t="s">
        <v>59</v>
      </c>
      <c r="AC54" s="308"/>
      <c r="AD54" s="308"/>
      <c r="AE54" s="308"/>
      <c r="AF54" s="308"/>
      <c r="AG54" s="308"/>
    </row>
    <row r="55" spans="1:38" ht="20.100000000000001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8" hidden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8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8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8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8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8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8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8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8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4">
      <c r="A79" s="2"/>
      <c r="B79" s="2"/>
      <c r="C79" s="2"/>
      <c r="D79" s="2"/>
      <c r="E79" s="2"/>
      <c r="AF79" s="2"/>
    </row>
    <row r="80" spans="1:32" x14ac:dyDescent="0.4">
      <c r="A80" s="2"/>
      <c r="B80" s="2"/>
      <c r="C80" s="2"/>
      <c r="D80" s="2"/>
      <c r="E80" s="2"/>
      <c r="AF80" s="2"/>
    </row>
    <row r="81" spans="1:32" x14ac:dyDescent="0.4">
      <c r="A81" s="2"/>
      <c r="B81" s="2"/>
      <c r="C81" s="2"/>
      <c r="D81" s="2"/>
      <c r="E81" s="2"/>
      <c r="AF81" s="2"/>
    </row>
    <row r="82" spans="1:32" x14ac:dyDescent="0.4">
      <c r="A82" s="2"/>
      <c r="B82" s="2"/>
      <c r="C82" s="2"/>
      <c r="D82" s="2"/>
      <c r="E82" s="2"/>
      <c r="AF82" s="2"/>
    </row>
  </sheetData>
  <mergeCells count="103">
    <mergeCell ref="D53:AG53"/>
    <mergeCell ref="I51:AA52"/>
    <mergeCell ref="A24:B29"/>
    <mergeCell ref="AB54:AG54"/>
    <mergeCell ref="D45:H46"/>
    <mergeCell ref="I45:AA46"/>
    <mergeCell ref="D47:H48"/>
    <mergeCell ref="I47:AA48"/>
    <mergeCell ref="D39:H40"/>
    <mergeCell ref="I39:AA40"/>
    <mergeCell ref="D41:H42"/>
    <mergeCell ref="I41:AA42"/>
    <mergeCell ref="AB49:AF50"/>
    <mergeCell ref="AG47:AG48"/>
    <mergeCell ref="AG49:AG50"/>
    <mergeCell ref="D33:H34"/>
    <mergeCell ref="D37:H38"/>
    <mergeCell ref="I37:AA38"/>
    <mergeCell ref="AB43:AF44"/>
    <mergeCell ref="AB45:AF46"/>
    <mergeCell ref="AB47:AF48"/>
    <mergeCell ref="AB29:AF30"/>
    <mergeCell ref="AB31:AF32"/>
    <mergeCell ref="AB33:AF34"/>
    <mergeCell ref="D9:H10"/>
    <mergeCell ref="I9:AA10"/>
    <mergeCell ref="D15:H16"/>
    <mergeCell ref="I15:AA16"/>
    <mergeCell ref="D25:H26"/>
    <mergeCell ref="I25:AA26"/>
    <mergeCell ref="D31:H32"/>
    <mergeCell ref="I31:AA32"/>
    <mergeCell ref="D17:H18"/>
    <mergeCell ref="I17:AA18"/>
    <mergeCell ref="I29:AA30"/>
    <mergeCell ref="D27:H28"/>
    <mergeCell ref="I27:AA28"/>
    <mergeCell ref="AB9:AF10"/>
    <mergeCell ref="AB11:AF12"/>
    <mergeCell ref="AB13:AF14"/>
    <mergeCell ref="AB15:AF16"/>
    <mergeCell ref="AB17:AF18"/>
    <mergeCell ref="D19:H20"/>
    <mergeCell ref="I19:AA20"/>
    <mergeCell ref="D29:H30"/>
    <mergeCell ref="D51:H52"/>
    <mergeCell ref="D13:H14"/>
    <mergeCell ref="I13:AA14"/>
    <mergeCell ref="D11:H12"/>
    <mergeCell ref="I11:AA12"/>
    <mergeCell ref="D21:H22"/>
    <mergeCell ref="I33:AA34"/>
    <mergeCell ref="D35:H36"/>
    <mergeCell ref="I35:AA36"/>
    <mergeCell ref="D23:H24"/>
    <mergeCell ref="I23:AA24"/>
    <mergeCell ref="I21:AA22"/>
    <mergeCell ref="D49:H50"/>
    <mergeCell ref="I49:AA50"/>
    <mergeCell ref="D43:H44"/>
    <mergeCell ref="I43:AA44"/>
    <mergeCell ref="D4:H4"/>
    <mergeCell ref="I4:AA4"/>
    <mergeCell ref="AB4:AG4"/>
    <mergeCell ref="I1:R1"/>
    <mergeCell ref="D5:H6"/>
    <mergeCell ref="I5:AA6"/>
    <mergeCell ref="D7:H8"/>
    <mergeCell ref="I7:AA8"/>
    <mergeCell ref="AB5:AF6"/>
    <mergeCell ref="AG5:AG6"/>
    <mergeCell ref="AB7:AF8"/>
    <mergeCell ref="AG7:AG8"/>
    <mergeCell ref="AB35:AF36"/>
    <mergeCell ref="AB37:AF38"/>
    <mergeCell ref="AB19:AF20"/>
    <mergeCell ref="AB21:AF22"/>
    <mergeCell ref="AB23:AF24"/>
    <mergeCell ref="AB25:AF26"/>
    <mergeCell ref="AB27:AF28"/>
    <mergeCell ref="AG51:AG52"/>
    <mergeCell ref="AG37:AG38"/>
    <mergeCell ref="AG39:AG40"/>
    <mergeCell ref="AG41:AG42"/>
    <mergeCell ref="AG43:AG44"/>
    <mergeCell ref="AG45:AG46"/>
    <mergeCell ref="AB51:AF52"/>
    <mergeCell ref="AG27:AG28"/>
    <mergeCell ref="AG29:AG30"/>
    <mergeCell ref="AG31:AG32"/>
    <mergeCell ref="AG33:AG34"/>
    <mergeCell ref="AG35:AG36"/>
    <mergeCell ref="AB39:AF40"/>
    <mergeCell ref="AB41:AF42"/>
    <mergeCell ref="AG9:AG10"/>
    <mergeCell ref="AG11:AG12"/>
    <mergeCell ref="AG13:AG14"/>
    <mergeCell ref="AG15:AG16"/>
    <mergeCell ref="AG17:AG18"/>
    <mergeCell ref="AG19:AG20"/>
    <mergeCell ref="AG21:AG22"/>
    <mergeCell ref="AG23:AG24"/>
    <mergeCell ref="AG25:AG26"/>
  </mergeCells>
  <phoneticPr fontId="1"/>
  <dataValidations xWindow="445" yWindow="526" count="2">
    <dataValidation allowBlank="1" showInputMessage="1" showErrorMessage="1" sqref="ABP4:ACE52 WVZ53:WWG53 ALL4:AMA52 AVH4:AVW52 BFD4:BFS52 BOZ4:BPO52 BYV4:BZK52 CIR4:CJG52 CSN4:CTC52 DCJ4:DCY52 DMF4:DMU52 DWB4:DWQ52 EFX4:EGM52 EPT4:EQI52 EZP4:FAE52 FJL4:FKA52 FTH4:FTW52 GDD4:GDS52 GMZ4:GNO52 GWV4:GXK52 HGR4:HHG52 HQN4:HRC52 IAJ4:IAY52 IKF4:IKU52 IUB4:IUQ52 JDX4:JEM52 JNT4:JOI52 JXP4:JYE52 KHL4:KIA52 KRH4:KRW52 LBD4:LBS52 LKZ4:LLO52 LUV4:LVK52 MER4:MFG52 MON4:MPC52 MYJ4:MYY52 NIF4:NIU52 NSB4:NSQ52 OBX4:OCM52 OLT4:OMI52 OVP4:OWE52 PFL4:PGA52 PPH4:PPW52 PZD4:PZS52 QIZ4:QJO52 QSV4:QTK52 RCR4:RDG52 RMN4:RNC52 RWJ4:RWY52 SGF4:SGU52 SQB4:SQQ52 SZX4:TAM52 TJT4:TKI52 TTP4:TUE52 UDL4:UEA52 UNH4:UNW52 UXD4:UXS52 VGZ4:VHO52 VQV4:VRK52 WAR4:WBG52 WKN4:WLC52 WUJ4:WUY52 IX4:JN52 ST4:TJ52 ACP4:ADF52 AML4:ANB52 AWH4:AWX52 BGD4:BGT52 BPZ4:BQP52 BZV4:CAL52 CJR4:CKH52 CTN4:CUD52 DDJ4:DDZ52 DNF4:DNV52 DXB4:DXR52 EGX4:EHN52 EQT4:ERJ52 FAP4:FBF52 FKL4:FLB52 FUH4:FUX52 GED4:GET52 GNZ4:GOP52 GXV4:GYL52 HHR4:HIH52 HRN4:HSD52 IBJ4:IBZ52 ILF4:ILV52 IVB4:IVR52 JEX4:JFN52 JOT4:JPJ52 JYP4:JZF52 KIL4:KJB52 KSH4:KSX52 LCD4:LCT52 LLZ4:LMP52 LVV4:LWL52 MFR4:MGH52 MPN4:MQD52 MZJ4:MZZ52 NJF4:NJV52 NTB4:NTR52 OCX4:ODN52 OMT4:ONJ52 OWP4:OXF52 PGL4:PHB52 PQH4:PQX52 QAD4:QAT52 QJZ4:QKP52 QTV4:QUL52 RDR4:REH52 RNN4:ROD52 RXJ4:RXZ52 SHF4:SHV52 SRB4:SRR52 TAX4:TBN52 TKT4:TLJ52 TUP4:TVF52 UEL4:UFB52 UOH4:UOX52 UYD4:UYT52 VHZ4:VIP52 VRV4:VSL52 WBR4:WCH52 WLN4:WMD52 WVJ4:WVZ52 HX4:IM52 RT4:SI52 WMD53:WMK53 WCH53:WCO53 VSL53:VSS53 VIP53:VIW53 UYT53:UZA53 UOX53:UPE53 UFB53:UFI53 TVF53:TVM53 TLJ53:TLQ53 TBN53:TBU53 SRR53:SRY53 SHV53:SIC53 RXZ53:RYG53 ROD53:ROK53 REH53:REO53 QUL53:QUS53 QKP53:QKW53 QAT53:QBA53 PQX53:PRE53 PHB53:PHI53 OXF53:OXM53 ONJ53:ONQ53 ODN53:ODU53 NTR53:NTY53 NJV53:NKC53 MZZ53:NAG53 MQD53:MQK53 MGH53:MGO53 LWL53:LWS53 LMP53:LMW53 LCT53:LDA53 KSX53:KTE53 KJB53:KJI53 JZF53:JZM53 JPJ53:JPQ53 JFN53:JFU53 IVR53:IVY53 ILV53:IMC53 IBZ53:ICG53 HSD53:HSK53 HIH53:HIO53 GYL53:GYS53 GOP53:GOW53 GET53:GFA53 FUX53:FVE53 FLB53:FLI53 FBF53:FBM53 ERJ53:ERQ53 EHN53:EHU53 DXR53:DXY53 DNV53:DOC53 DDZ53:DEG53 CUD53:CUK53 CKH53:CKO53 CAL53:CAS53 BQP53:BQW53 BGT53:BHA53 AWX53:AXE53 ANB53:ANI53 ADF53:ADM53 TJ53:TQ53 JN53:JU53 I4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I5:AA52"/>
  </dataValidations>
  <printOptions horizontalCentered="1" verticalCentered="1"/>
  <pageMargins left="0.31496062992125984" right="0.19685039370078741" top="0.39370078740157483" bottom="0.31496062992125984" header="0" footer="0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30</xdr:col>
                    <xdr:colOff>95250</xdr:colOff>
                    <xdr:row>3</xdr:row>
                    <xdr:rowOff>0</xdr:rowOff>
                  </from>
                  <to>
                    <xdr:col>30</xdr:col>
                    <xdr:colOff>390525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26</xdr:col>
                    <xdr:colOff>295275</xdr:colOff>
                    <xdr:row>3</xdr:row>
                    <xdr:rowOff>0</xdr:rowOff>
                  </from>
                  <to>
                    <xdr:col>27</xdr:col>
                    <xdr:colOff>285750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E92"/>
  <sheetViews>
    <sheetView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42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>\</v>
      </c>
      <c r="Z6" s="257"/>
      <c r="AA6" s="276" t="str">
        <f>IF(AS6&gt;9999,RIGHT(INT(AS6/10000),1),IF(AS6&gt;0,IF(AS6&gt;999,"\",""),""))</f>
        <v>4</v>
      </c>
      <c r="AB6" s="277"/>
      <c r="AC6" s="278"/>
      <c r="AD6" s="258" t="str">
        <f>IF(AS6&gt;999,RIGHT(INT(AS6/1000),1),IF(AS6&gt;0,IF(AS6&gt;99,"\",""),""))</f>
        <v>4</v>
      </c>
      <c r="AE6" s="259"/>
      <c r="AF6" s="285" t="str">
        <f>IF(AS6&gt;99,RIGHT(INT(AS6/100),1),IF(AS6&gt;0,IF(AS6&gt;9,"\",""),""))</f>
        <v>5</v>
      </c>
      <c r="AG6" s="258"/>
      <c r="AH6" s="202" t="str">
        <f>IF(AS6&gt;9,RIGHT(INT(AS6/10),1),IF(AS6&gt;0,IF(AS6&gt;0,"\",""),""))</f>
        <v>4</v>
      </c>
      <c r="AI6" s="203"/>
      <c r="AJ6" s="204"/>
      <c r="AK6" s="211" t="str">
        <f>RIGHT(AS6,1)</f>
        <v>0</v>
      </c>
      <c r="AL6" s="212"/>
      <c r="AM6" s="2"/>
      <c r="AN6" s="2"/>
      <c r="AO6" s="2"/>
      <c r="AP6" s="12"/>
      <c r="AS6" s="260">
        <v>44540</v>
      </c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 t="s">
        <v>56</v>
      </c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 t="s">
        <v>45</v>
      </c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>
        <v>45204</v>
      </c>
      <c r="E20" s="191"/>
      <c r="F20" s="191"/>
      <c r="G20" s="191"/>
      <c r="H20" s="191"/>
      <c r="I20" s="192"/>
      <c r="J20" s="213" t="s">
        <v>46</v>
      </c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5"/>
      <c r="AD20" s="216">
        <v>44000</v>
      </c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>
        <v>45204</v>
      </c>
      <c r="E21" s="191"/>
      <c r="F21" s="191"/>
      <c r="G21" s="191"/>
      <c r="H21" s="191"/>
      <c r="I21" s="192"/>
      <c r="J21" s="183" t="s">
        <v>47</v>
      </c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6">
        <v>540</v>
      </c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183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5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6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48</v>
      </c>
      <c r="E29" s="164"/>
      <c r="F29" s="164"/>
      <c r="G29" s="164"/>
      <c r="H29" s="164"/>
      <c r="I29" s="165"/>
      <c r="J29" s="169">
        <v>540</v>
      </c>
      <c r="K29" s="170"/>
      <c r="L29" s="170"/>
      <c r="M29" s="170"/>
      <c r="N29" s="170"/>
      <c r="O29" s="170"/>
      <c r="P29" s="170"/>
      <c r="Q29" s="170"/>
      <c r="R29" s="170"/>
      <c r="S29" s="170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157">
        <v>40</v>
      </c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171"/>
      <c r="K30" s="172"/>
      <c r="L30" s="172"/>
      <c r="M30" s="172"/>
      <c r="N30" s="172"/>
      <c r="O30" s="172"/>
      <c r="P30" s="172"/>
      <c r="Q30" s="172"/>
      <c r="R30" s="172"/>
      <c r="S30" s="172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158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15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158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49</v>
      </c>
      <c r="E33" s="164"/>
      <c r="F33" s="164"/>
      <c r="G33" s="164"/>
      <c r="H33" s="164"/>
      <c r="I33" s="165"/>
      <c r="J33" s="169">
        <v>44000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157">
        <v>4000</v>
      </c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171"/>
      <c r="K34" s="172"/>
      <c r="L34" s="172"/>
      <c r="M34" s="172"/>
      <c r="N34" s="172"/>
      <c r="O34" s="172"/>
      <c r="P34" s="172"/>
      <c r="Q34" s="172"/>
      <c r="R34" s="172"/>
      <c r="S34" s="172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158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 t="s">
        <v>50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 t="s">
        <v>51</v>
      </c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>
        <v>1235467</v>
      </c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43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>ｶ</v>
      </c>
      <c r="Q46" s="94"/>
      <c r="R46" s="94" t="str">
        <f>MID($AS$46,2,1)</f>
        <v>)</v>
      </c>
      <c r="S46" s="94"/>
      <c r="T46" s="94" t="str">
        <f>MID($AS$46,3,1)</f>
        <v>ﾌ</v>
      </c>
      <c r="U46" s="94"/>
      <c r="V46" s="94" t="str">
        <f>MID($AS$46,4,1)</f>
        <v>ｸ</v>
      </c>
      <c r="W46" s="94"/>
      <c r="X46" s="94" t="str">
        <f>MID($AS$46,5,1)</f>
        <v>ｵ</v>
      </c>
      <c r="Y46" s="94"/>
      <c r="Z46" s="87" t="str">
        <f>MID($AS$46,6,1)</f>
        <v>ｶ</v>
      </c>
      <c r="AA46" s="94" t="str">
        <f>MID($AS$46,7,1)</f>
        <v>ﾁ</v>
      </c>
      <c r="AB46" s="94"/>
      <c r="AC46" s="94" t="str">
        <f>MID($AS$46,8,1)</f>
        <v>ｸ</v>
      </c>
      <c r="AD46" s="94"/>
      <c r="AE46" s="87" t="str">
        <f>MID($AS$46,9,1)</f>
        <v>○</v>
      </c>
      <c r="AF46" s="87" t="str">
        <f>MID($AS$46,10,1)</f>
        <v>○</v>
      </c>
      <c r="AG46" s="94" t="str">
        <f>MID($AS$46,11,1)</f>
        <v>ｽ</v>
      </c>
      <c r="AH46" s="94"/>
      <c r="AI46" s="94" t="str">
        <f>MID($AS$46,12,1)</f>
        <v>ｲ</v>
      </c>
      <c r="AJ46" s="94"/>
      <c r="AK46" s="87" t="str">
        <f>MID($AS$46,13,1)</f>
        <v>ﾄ</v>
      </c>
      <c r="AL46" s="94" t="str">
        <f>MID($AS$46,14,1)</f>
        <v>ﾞ</v>
      </c>
      <c r="AM46" s="94"/>
      <c r="AN46" s="94" t="str">
        <f>MID($AS$46,15,1)</f>
        <v>ｳ</v>
      </c>
      <c r="AO46" s="94"/>
      <c r="AP46" s="12"/>
      <c r="AS46" s="98" t="s">
        <v>54</v>
      </c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44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15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 t="s">
        <v>53</v>
      </c>
      <c r="X51" s="95"/>
      <c r="Y51" s="95"/>
      <c r="Z51" s="89">
        <v>5</v>
      </c>
      <c r="AA51" s="96" t="s">
        <v>24</v>
      </c>
      <c r="AB51" s="96"/>
      <c r="AC51" s="4"/>
      <c r="AD51" s="4"/>
      <c r="AE51" s="88">
        <v>10</v>
      </c>
      <c r="AF51" s="4" t="s">
        <v>25</v>
      </c>
      <c r="AG51" s="4"/>
      <c r="AH51" s="4"/>
      <c r="AI51" s="97">
        <v>10</v>
      </c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 t="s">
        <v>52</v>
      </c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 t="s">
        <v>55</v>
      </c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57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58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6:AJ57"/>
    <mergeCell ref="G53:AJ55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E46:O47"/>
    <mergeCell ref="P46:Q46"/>
    <mergeCell ref="R46:S46"/>
    <mergeCell ref="T46:U46"/>
    <mergeCell ref="V46:W46"/>
    <mergeCell ref="X46:Y46"/>
    <mergeCell ref="AK41:AK42"/>
    <mergeCell ref="E43:I45"/>
    <mergeCell ref="T43:Y45"/>
    <mergeCell ref="Z43:AO45"/>
    <mergeCell ref="J44:S44"/>
    <mergeCell ref="W51:Y51"/>
    <mergeCell ref="AL47:AM47"/>
    <mergeCell ref="AN47:AO47"/>
    <mergeCell ref="AG14:AO14"/>
    <mergeCell ref="AI51:AJ51"/>
    <mergeCell ref="AA51:AB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AS43:BC45"/>
    <mergeCell ref="T33:U34"/>
  </mergeCells>
  <phoneticPr fontId="1"/>
  <dataValidations xWindow="425" yWindow="500" count="2">
    <dataValidation allowBlank="1" showErrorMessage="1" sqref="AD20:AD25"/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</dataValidations>
  <printOptions horizontalCentered="1" verticalCentered="1"/>
  <pageMargins left="0.31496062992125984" right="0.19685039370078741" top="0.39370078740157483" bottom="0.31496062992125984" header="0" footer="0"/>
  <pageSetup paperSize="9" scale="75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請求書(インボイス対応)</vt:lpstr>
      <vt:lpstr>請求書(インボイス対応)請求明細つづき</vt:lpstr>
      <vt:lpstr>請求書(インボイス対応)【記載例】</vt:lpstr>
      <vt:lpstr>'請求書(インボイス対応)'!Print_Area</vt:lpstr>
      <vt:lpstr>'請求書(インボイス対応)【記載例】'!Print_Area</vt:lpstr>
      <vt:lpstr>'請求書(インボイス対応)請求明細つづき'!Print_Area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</dc:title>
  <dc:creator/>
  <cp:lastModifiedBy/>
  <dcterms:created xsi:type="dcterms:W3CDTF">2015-06-05T18:19:34Z</dcterms:created>
  <dcterms:modified xsi:type="dcterms:W3CDTF">2024-01-25T02:58:25Z</dcterms:modified>
</cp:coreProperties>
</file>